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Q16" s="1"/>
  <c r="B20"/>
  <c r="D20" s="1"/>
  <c r="Q20" s="1"/>
  <c r="B24"/>
  <c r="D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Q52" s="1"/>
  <c r="B56"/>
  <c r="D56" s="1"/>
  <c r="B60"/>
  <c r="D60" s="1"/>
  <c r="B64"/>
  <c r="D64" s="1"/>
  <c r="Q64" s="1"/>
  <c r="B68"/>
  <c r="D68" s="1"/>
  <c r="Q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B38"/>
  <c r="D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B74"/>
  <c r="D74" s="1"/>
  <c r="Q74" s="1"/>
  <c r="B78"/>
  <c r="D78" s="1"/>
  <c r="Q78" s="1"/>
  <c r="B82"/>
  <c r="D82" s="1"/>
  <c r="Q82" s="1"/>
  <c r="B86"/>
  <c r="D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B77"/>
  <c r="D77" s="1"/>
  <c r="Q77" s="1"/>
  <c r="B81"/>
  <c r="D81" s="1"/>
  <c r="Q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3" i="81" l="1"/>
  <c r="Q73"/>
  <c r="Q36"/>
  <c r="Q60"/>
  <c r="Q86"/>
  <c r="Q85"/>
  <c r="Q70"/>
  <c r="Q38"/>
  <c r="Q72"/>
  <c r="Q88"/>
  <c r="Q40"/>
  <c r="Q24"/>
  <c r="Q84"/>
  <c r="Q56"/>
  <c r="Q8"/>
  <c r="T2" i="82"/>
  <c r="T2" i="79"/>
  <c r="DM99" i="11"/>
  <c r="Q59" i="81"/>
  <c r="Q3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L99" s="1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B15" i="63" s="1"/>
  <c r="AJ15" i="14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B39" i="63" s="1"/>
  <c r="AJ39" i="14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B47" i="63" s="1"/>
  <c r="AJ47" i="14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B55" i="63" s="1"/>
  <c r="AJ55" i="14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B71" i="63" s="1"/>
  <c r="AJ71" i="14"/>
  <c r="AE72"/>
  <c r="AF72"/>
  <c r="AG72"/>
  <c r="AH72"/>
  <c r="AI72"/>
  <c r="AJ72"/>
  <c r="AE73"/>
  <c r="AF73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B79" i="63" s="1"/>
  <c r="AJ79" i="14"/>
  <c r="AE80"/>
  <c r="AF80"/>
  <c r="AG80"/>
  <c r="AH80"/>
  <c r="AI80"/>
  <c r="AJ80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K99" i="29"/>
  <c r="AK99" i="24"/>
  <c r="AB80" i="63"/>
  <c r="AB72"/>
  <c r="AB64"/>
  <c r="AB48"/>
  <c r="AB40"/>
  <c r="AB16"/>
  <c r="AB93"/>
  <c r="AB85"/>
  <c r="AB81"/>
  <c r="AB69"/>
  <c r="AB63"/>
  <c r="AB31"/>
  <c r="AB23"/>
  <c r="AB7"/>
  <c r="AB97" i="62"/>
  <c r="AB93"/>
  <c r="AB89"/>
  <c r="AB85"/>
  <c r="AB73"/>
  <c r="AB69"/>
  <c r="AB53"/>
  <c r="AB33"/>
  <c r="AB96" i="61"/>
  <c r="AB92"/>
  <c r="AB88"/>
  <c r="AB80"/>
  <c r="AB76"/>
  <c r="AB72"/>
  <c r="AB68"/>
  <c r="AB64"/>
  <c r="AB56"/>
  <c r="AB52"/>
  <c r="AB48"/>
  <c r="AB44"/>
  <c r="AB32"/>
  <c r="AB89"/>
  <c r="AB81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F84"/>
  <c r="U83"/>
  <c r="N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U41"/>
  <c r="F41"/>
  <c r="U40"/>
  <c r="F40"/>
  <c r="U39"/>
  <c r="N39"/>
  <c r="F39"/>
  <c r="U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L99" i="81" l="1"/>
  <c r="C99"/>
  <c r="O99"/>
  <c r="I99"/>
  <c r="F99"/>
  <c r="F38" i="56"/>
  <c r="F76" i="57"/>
  <c r="F95" i="63"/>
  <c r="B99"/>
  <c r="F44"/>
  <c r="F83" i="62"/>
  <c r="B99" i="61"/>
  <c r="C99" i="56"/>
  <c r="F42"/>
  <c r="F86" i="58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M23" i="65"/>
  <c r="D23" i="55" s="1"/>
  <c r="G23" s="1"/>
  <c r="V23" s="1"/>
  <c r="M24" i="65"/>
  <c r="D24" i="55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M47" i="65"/>
  <c r="D47" i="55" s="1"/>
  <c r="G47" s="1"/>
  <c r="V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M89" i="65"/>
  <c r="D89" i="55" s="1"/>
  <c r="M90" i="65"/>
  <c r="D90" i="55" s="1"/>
  <c r="G90" s="1"/>
  <c r="V90" s="1"/>
  <c r="M91" i="65"/>
  <c r="D91" i="55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O29" s="1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N40"/>
  <c r="O40" s="1"/>
  <c r="N44"/>
  <c r="N48"/>
  <c r="O48" s="1"/>
  <c r="N52"/>
  <c r="O52" s="1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56"/>
  <c r="V4"/>
  <c r="V32"/>
  <c r="O32"/>
  <c r="V16"/>
  <c r="O16"/>
  <c r="V87"/>
  <c r="V24" i="56"/>
  <c r="O35"/>
  <c r="V40"/>
  <c r="N8" i="55"/>
  <c r="F9"/>
  <c r="I99"/>
  <c r="M99"/>
  <c r="G10"/>
  <c r="N12"/>
  <c r="O12" s="1"/>
  <c r="F13"/>
  <c r="N28"/>
  <c r="F29"/>
  <c r="N44"/>
  <c r="F45"/>
  <c r="N60"/>
  <c r="F61"/>
  <c r="O64"/>
  <c r="O65" i="56"/>
  <c r="V3" i="55"/>
  <c r="O15" i="56"/>
  <c r="V36"/>
  <c r="O47"/>
  <c r="V52"/>
  <c r="V59"/>
  <c r="V12" i="55"/>
  <c r="V27" i="56"/>
  <c r="V32"/>
  <c r="V48"/>
  <c r="B99" i="55"/>
  <c r="F3"/>
  <c r="K99"/>
  <c r="F5"/>
  <c r="G18"/>
  <c r="N20"/>
  <c r="F21"/>
  <c r="N36"/>
  <c r="F37"/>
  <c r="N52"/>
  <c r="F53"/>
  <c r="O68"/>
  <c r="O21" i="56"/>
  <c r="O37"/>
  <c r="O61"/>
  <c r="O69"/>
  <c r="O77"/>
  <c r="O93"/>
  <c r="O7"/>
  <c r="O23"/>
  <c r="V28"/>
  <c r="V39"/>
  <c r="V44"/>
  <c r="V63"/>
  <c r="J99" i="55"/>
  <c r="N24"/>
  <c r="N40"/>
  <c r="N56"/>
  <c r="O56" s="1"/>
  <c r="O71"/>
  <c r="O96"/>
  <c r="O56" i="56"/>
  <c r="V38" i="58"/>
  <c r="V70"/>
  <c r="G3" i="56"/>
  <c r="V56"/>
  <c r="V60"/>
  <c r="V64"/>
  <c r="V68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64" i="55"/>
  <c r="V68"/>
  <c r="V72"/>
  <c r="V76"/>
  <c r="V84"/>
  <c r="V96"/>
  <c r="F3" i="56"/>
  <c r="V5"/>
  <c r="V9"/>
  <c r="V17"/>
  <c r="V21"/>
  <c r="V25"/>
  <c r="V29"/>
  <c r="V33"/>
  <c r="V37"/>
  <c r="V45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V42"/>
  <c r="V58"/>
  <c r="V74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18" i="56" l="1"/>
  <c r="O20" i="55"/>
  <c r="O98"/>
  <c r="O38"/>
  <c r="O94" i="56"/>
  <c r="O86"/>
  <c r="O62" i="55"/>
  <c r="O30"/>
  <c r="D99" i="81"/>
  <c r="V25" i="58"/>
  <c r="O92" i="56"/>
  <c r="O84"/>
  <c r="O68"/>
  <c r="O60"/>
  <c r="O57" i="58"/>
  <c r="O96" i="56"/>
  <c r="O88"/>
  <c r="O80"/>
  <c r="O64"/>
  <c r="O44"/>
  <c r="O28"/>
  <c r="N99" i="81"/>
  <c r="P99" s="1"/>
  <c r="K99"/>
  <c r="M99" s="1"/>
  <c r="H99"/>
  <c r="J99" s="1"/>
  <c r="O74" i="58"/>
  <c r="O26"/>
  <c r="E99" i="81"/>
  <c r="G99" s="1"/>
  <c r="O78" i="56"/>
  <c r="O66"/>
  <c r="O62"/>
  <c r="O54"/>
  <c r="O46"/>
  <c r="O30"/>
  <c r="O26"/>
  <c r="O10"/>
  <c r="O78" i="55"/>
  <c r="O74"/>
  <c r="O66"/>
  <c r="O36" i="56"/>
  <c r="O70"/>
  <c r="O51"/>
  <c r="V11"/>
  <c r="G91" i="55"/>
  <c r="V91" s="1"/>
  <c r="G46"/>
  <c r="V46" s="1"/>
  <c r="G34"/>
  <c r="V34" s="1"/>
  <c r="G22"/>
  <c r="V22" s="1"/>
  <c r="O86"/>
  <c r="V50" i="56"/>
  <c r="F99"/>
  <c r="O76"/>
  <c r="O72"/>
  <c r="O57"/>
  <c r="O49"/>
  <c r="O13"/>
  <c r="G92" i="55"/>
  <c r="G88"/>
  <c r="O80"/>
  <c r="G70"/>
  <c r="G60"/>
  <c r="V60" s="1"/>
  <c r="G52"/>
  <c r="V52" s="1"/>
  <c r="G48"/>
  <c r="O48" s="1"/>
  <c r="O40"/>
  <c r="O36"/>
  <c r="G28"/>
  <c r="V28" s="1"/>
  <c r="G24"/>
  <c r="V24" s="1"/>
  <c r="G19"/>
  <c r="V51"/>
  <c r="O44"/>
  <c r="O24"/>
  <c r="O9"/>
  <c r="V65" i="58"/>
  <c r="O22"/>
  <c r="O93"/>
  <c r="V26"/>
  <c r="G62" i="57"/>
  <c r="V62" s="1"/>
  <c r="G50"/>
  <c r="V50" s="1"/>
  <c r="G34"/>
  <c r="V34" s="1"/>
  <c r="O45" i="58"/>
  <c r="G90" i="57"/>
  <c r="V90" s="1"/>
  <c r="G70"/>
  <c r="V70" s="1"/>
  <c r="G22"/>
  <c r="V22" s="1"/>
  <c r="G14"/>
  <c r="V1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O34"/>
  <c r="V18"/>
  <c r="O18"/>
  <c r="O58"/>
  <c r="V58"/>
  <c r="N99" i="61"/>
  <c r="O10" i="55"/>
  <c r="V10"/>
  <c r="F99" i="57"/>
  <c r="O80"/>
  <c r="V80"/>
  <c r="O6" i="55"/>
  <c r="V6"/>
  <c r="V26"/>
  <c r="O26"/>
  <c r="O50" i="57" l="1"/>
  <c r="O62"/>
  <c r="O22"/>
  <c r="O43" i="58"/>
  <c r="O77" i="57"/>
  <c r="O25"/>
  <c r="O5"/>
  <c r="O91" i="55"/>
  <c r="Q99" i="81"/>
  <c r="O60" i="55"/>
  <c r="O46"/>
  <c r="V48"/>
  <c r="O28"/>
  <c r="O4" i="56"/>
  <c r="O92" i="55"/>
  <c r="V92"/>
  <c r="O88"/>
  <c r="V88"/>
  <c r="V70"/>
  <c r="O70"/>
  <c r="O52"/>
  <c r="V19"/>
  <c r="O19"/>
  <c r="O49"/>
  <c r="O9" i="57"/>
  <c r="O70"/>
  <c r="O14"/>
  <c r="O90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H94" i="78"/>
  <c r="N79"/>
  <c r="K71"/>
  <c r="I17"/>
  <c r="G81"/>
  <c r="O86"/>
  <c r="P85"/>
  <c r="G66"/>
  <c r="Q86"/>
  <c r="K35"/>
  <c r="B8"/>
  <c r="I90"/>
  <c r="B78"/>
  <c r="L35"/>
  <c r="N77"/>
  <c r="I34"/>
  <c r="B74"/>
  <c r="J80"/>
  <c r="J92"/>
  <c r="I26"/>
  <c r="P75"/>
  <c r="O15"/>
  <c r="H30"/>
  <c r="B91"/>
  <c r="G82"/>
  <c r="Q26"/>
  <c r="O75"/>
  <c r="N42"/>
  <c r="O9"/>
  <c r="N57"/>
  <c r="K64"/>
  <c r="Q20"/>
  <c r="J55"/>
  <c r="I52"/>
  <c r="H6"/>
  <c r="G11"/>
  <c r="K69"/>
  <c r="N72"/>
  <c r="J70"/>
  <c r="B23"/>
  <c r="L38"/>
  <c r="K66"/>
  <c r="K25"/>
  <c r="N86"/>
  <c r="H29"/>
  <c r="Q11"/>
  <c r="I10"/>
  <c r="K26"/>
  <c r="O92"/>
  <c r="B76"/>
  <c r="J77"/>
  <c r="L37"/>
  <c r="G92"/>
  <c r="N76"/>
  <c r="G37"/>
  <c r="K98"/>
  <c r="B28"/>
  <c r="P57"/>
  <c r="P40"/>
  <c r="P95"/>
  <c r="H90"/>
  <c r="K74"/>
  <c r="B67"/>
  <c r="J53"/>
  <c r="O41"/>
  <c r="I93"/>
  <c r="O36"/>
  <c r="L70"/>
  <c r="L91"/>
  <c r="N96"/>
  <c r="J98"/>
  <c r="H63"/>
  <c r="I22"/>
  <c r="N28"/>
  <c r="N92"/>
  <c r="L81"/>
  <c r="H83"/>
  <c r="B92"/>
  <c r="Q23"/>
  <c r="K47"/>
  <c r="J56"/>
  <c r="O7"/>
  <c r="J82"/>
  <c r="K65"/>
  <c r="I74"/>
  <c r="B46"/>
  <c r="N11"/>
  <c r="L73"/>
  <c r="L95"/>
  <c r="K44"/>
  <c r="P69"/>
  <c r="J10"/>
  <c r="O55"/>
  <c r="P64"/>
  <c r="P78"/>
  <c r="G5"/>
  <c r="N93"/>
  <c r="L29"/>
  <c r="J50"/>
  <c r="J12"/>
  <c r="J86"/>
  <c r="P14"/>
  <c r="N31"/>
  <c r="H9"/>
  <c r="H42"/>
  <c r="Q93"/>
  <c r="B20"/>
  <c r="O69"/>
  <c r="P37"/>
  <c r="I68"/>
  <c r="L9"/>
  <c r="O67"/>
  <c r="K59"/>
  <c r="G39"/>
  <c r="I36"/>
  <c r="J65"/>
  <c r="H15"/>
  <c r="Q69"/>
  <c r="B75"/>
  <c r="B2"/>
  <c r="B4"/>
  <c r="I14"/>
  <c r="K78"/>
  <c r="K31"/>
  <c r="K73"/>
  <c r="G32"/>
  <c r="P89"/>
  <c r="Q21"/>
  <c r="K63"/>
  <c r="L94"/>
  <c r="L98"/>
  <c r="K95"/>
  <c r="H20"/>
  <c r="G44"/>
  <c r="J48"/>
  <c r="O89"/>
  <c r="G24"/>
  <c r="J91"/>
  <c r="G65"/>
  <c r="K89"/>
  <c r="Q8"/>
  <c r="I94"/>
  <c r="O52"/>
  <c r="G72"/>
  <c r="B54"/>
  <c r="N51"/>
  <c r="B90"/>
  <c r="Q88"/>
  <c r="J97"/>
  <c r="N89"/>
  <c r="J89"/>
  <c r="H57"/>
  <c r="H67"/>
  <c r="J14"/>
  <c r="O82"/>
  <c r="I18"/>
  <c r="L14"/>
  <c r="L84"/>
  <c r="I65"/>
  <c r="L64"/>
  <c r="H13"/>
  <c r="L42"/>
  <c r="K67"/>
  <c r="Q66"/>
  <c r="K27"/>
  <c r="O59"/>
  <c r="G84"/>
  <c r="G12"/>
  <c r="J46"/>
  <c r="P35"/>
  <c r="P90"/>
  <c r="O37"/>
  <c r="O71"/>
  <c r="H86"/>
  <c r="H23"/>
  <c r="H79"/>
  <c r="Q83"/>
  <c r="P92"/>
  <c r="H92"/>
  <c r="O63"/>
  <c r="K84"/>
  <c r="B5"/>
  <c r="K5"/>
  <c r="P91"/>
  <c r="J62"/>
  <c r="C1"/>
  <c r="Q76"/>
  <c r="O13"/>
  <c r="J71"/>
  <c r="L3"/>
  <c r="K94"/>
  <c r="Q38"/>
  <c r="Q56"/>
  <c r="P18"/>
  <c r="N9"/>
  <c r="N36"/>
  <c r="G3"/>
  <c r="L76"/>
  <c r="O84"/>
  <c r="I24"/>
  <c r="I13"/>
  <c r="K29"/>
  <c r="I84"/>
  <c r="H18"/>
  <c r="Q28"/>
  <c r="I61"/>
  <c r="L7"/>
  <c r="Q14"/>
  <c r="O88"/>
  <c r="O48"/>
  <c r="J83"/>
  <c r="N24"/>
  <c r="K86"/>
  <c r="Q64"/>
  <c r="J25"/>
  <c r="O29"/>
  <c r="K70"/>
  <c r="G74"/>
  <c r="P59"/>
  <c r="B13"/>
  <c r="J75"/>
  <c r="G61"/>
  <c r="P88"/>
  <c r="K90"/>
  <c r="H73"/>
  <c r="Q82"/>
  <c r="P36"/>
  <c r="B66"/>
  <c r="N61"/>
  <c r="I3"/>
  <c r="L60"/>
  <c r="O46"/>
  <c r="N60"/>
  <c r="Q62"/>
  <c r="H44"/>
  <c r="Q54"/>
  <c r="H55"/>
  <c r="Q13"/>
  <c r="P34"/>
  <c r="O94"/>
  <c r="G21"/>
  <c r="J63"/>
  <c r="O31"/>
  <c r="B88"/>
  <c r="G31"/>
  <c r="K93"/>
  <c r="N56"/>
  <c r="I20"/>
  <c r="I32"/>
  <c r="H7"/>
  <c r="J24"/>
  <c r="Q4"/>
  <c r="Q95"/>
  <c r="B95"/>
  <c r="N82"/>
  <c r="I15"/>
  <c r="J3"/>
  <c r="G6"/>
  <c r="K34"/>
  <c r="K91"/>
  <c r="B57"/>
  <c r="L88"/>
  <c r="L65"/>
  <c r="G35"/>
  <c r="P61"/>
  <c r="G10"/>
  <c r="O73"/>
  <c r="K96"/>
  <c r="I97"/>
  <c r="O22"/>
  <c r="B38"/>
  <c r="K45"/>
  <c r="G88"/>
  <c r="I67"/>
  <c r="J8"/>
  <c r="O68"/>
  <c r="H68"/>
  <c r="O10"/>
  <c r="H84"/>
  <c r="Q40"/>
  <c r="G30"/>
  <c r="J49"/>
  <c r="L53"/>
  <c r="N44"/>
  <c r="L25"/>
  <c r="K60"/>
  <c r="G36"/>
  <c r="N7"/>
  <c r="K48"/>
  <c r="G42"/>
  <c r="N41"/>
  <c r="O91"/>
  <c r="Q89"/>
  <c r="J81"/>
  <c r="L24"/>
  <c r="B79"/>
  <c r="G57"/>
  <c r="O53"/>
  <c r="I37"/>
  <c r="G71"/>
  <c r="H49"/>
  <c r="L45"/>
  <c r="I6"/>
  <c r="G20"/>
  <c r="Q24"/>
  <c r="G15"/>
  <c r="J69"/>
  <c r="P6"/>
  <c r="K12"/>
  <c r="O95"/>
  <c r="P22"/>
  <c r="B53"/>
  <c r="P83"/>
  <c r="B89"/>
  <c r="I62"/>
  <c r="K18"/>
  <c r="B3"/>
  <c r="Q50"/>
  <c r="N80"/>
  <c r="B84"/>
  <c r="J26"/>
  <c r="P13"/>
  <c r="L16"/>
  <c r="N91"/>
  <c r="G56"/>
  <c r="J88"/>
  <c r="H52"/>
  <c r="H35"/>
  <c r="O78"/>
  <c r="K52"/>
  <c r="P48"/>
  <c r="I92"/>
  <c r="Q73"/>
  <c r="B98"/>
  <c r="I35"/>
  <c r="Q15"/>
  <c r="H17"/>
  <c r="Q30"/>
  <c r="N29"/>
  <c r="Q87"/>
  <c r="B12"/>
  <c r="J38"/>
  <c r="P70"/>
  <c r="G25"/>
  <c r="H97"/>
  <c r="B45"/>
  <c r="L15"/>
  <c r="G59"/>
  <c r="Q70"/>
  <c r="N87"/>
  <c r="L56"/>
  <c r="Q46"/>
  <c r="N19"/>
  <c r="G89"/>
  <c r="K32"/>
  <c r="O54"/>
  <c r="H93"/>
  <c r="H4"/>
  <c r="I41"/>
  <c r="K36"/>
  <c r="L21"/>
  <c r="G14"/>
  <c r="L26"/>
  <c r="L51"/>
  <c r="B9"/>
  <c r="L80"/>
  <c r="J95"/>
  <c r="G33"/>
  <c r="K42"/>
  <c r="O3"/>
  <c r="J78"/>
  <c r="K9"/>
  <c r="Q44"/>
  <c r="L5"/>
  <c r="I47"/>
  <c r="J36"/>
  <c r="L75"/>
  <c r="N15"/>
  <c r="O44"/>
  <c r="I49"/>
  <c r="B94"/>
  <c r="P7"/>
  <c r="L43"/>
  <c r="P66"/>
  <c r="O42"/>
  <c r="B81"/>
  <c r="O60"/>
  <c r="K30"/>
  <c r="I8"/>
  <c r="Q55"/>
  <c r="O58"/>
  <c r="N6"/>
  <c r="P25"/>
  <c r="N94"/>
  <c r="P11"/>
  <c r="B96"/>
  <c r="Q27"/>
  <c r="H34"/>
  <c r="I60"/>
  <c r="H85"/>
  <c r="Q81"/>
  <c r="I63"/>
  <c r="Q97"/>
  <c r="J15"/>
  <c r="P28"/>
  <c r="N12"/>
  <c r="L34"/>
  <c r="I55"/>
  <c r="N75"/>
  <c r="O66"/>
  <c r="I76"/>
  <c r="K85"/>
  <c r="I30"/>
  <c r="P52"/>
  <c r="I5"/>
  <c r="H80"/>
  <c r="G48"/>
  <c r="P26"/>
  <c r="Q34"/>
  <c r="Q61"/>
  <c r="P72"/>
  <c r="J44"/>
  <c r="J17"/>
  <c r="P65"/>
  <c r="K68"/>
  <c r="P60"/>
  <c r="H88"/>
  <c r="I12"/>
  <c r="H66"/>
  <c r="O43"/>
  <c r="G58"/>
  <c r="Q59"/>
  <c r="O90"/>
  <c r="L63"/>
  <c r="H43"/>
  <c r="H22"/>
  <c r="H62"/>
  <c r="Q91"/>
  <c r="G98"/>
  <c r="B68"/>
  <c r="L96"/>
  <c r="G80"/>
  <c r="Q39"/>
  <c r="O45"/>
  <c r="N14"/>
  <c r="D1"/>
  <c r="G76"/>
  <c r="I21"/>
  <c r="G67"/>
  <c r="H69"/>
  <c r="L92"/>
  <c r="B36"/>
  <c r="H54"/>
  <c r="J67"/>
  <c r="N63"/>
  <c r="G70"/>
  <c r="N78"/>
  <c r="O85"/>
  <c r="Q98"/>
  <c r="Q29"/>
  <c r="B34"/>
  <c r="J96"/>
  <c r="L97"/>
  <c r="P12"/>
  <c r="G94"/>
  <c r="Q19"/>
  <c r="K72"/>
  <c r="H10"/>
  <c r="O26"/>
  <c r="B47"/>
  <c r="G7"/>
  <c r="N98"/>
  <c r="I91"/>
  <c r="O16"/>
  <c r="K4"/>
  <c r="J22"/>
  <c r="J93"/>
  <c r="Q10"/>
  <c r="J18"/>
  <c r="G75"/>
  <c r="I39"/>
  <c r="H77"/>
  <c r="P98"/>
  <c r="G69"/>
  <c r="K17"/>
  <c r="O61"/>
  <c r="O76"/>
  <c r="O56"/>
  <c r="P24"/>
  <c r="K57"/>
  <c r="I43"/>
  <c r="L72"/>
  <c r="L13"/>
  <c r="Q77"/>
  <c r="P53"/>
  <c r="K56"/>
  <c r="I81"/>
  <c r="K8"/>
  <c r="K13"/>
  <c r="B61"/>
  <c r="P30"/>
  <c r="N64"/>
  <c r="J68"/>
  <c r="H36"/>
  <c r="L93"/>
  <c r="I16"/>
  <c r="B93"/>
  <c r="H51"/>
  <c r="Q43"/>
  <c r="H76"/>
  <c r="I64"/>
  <c r="B40"/>
  <c r="K43"/>
  <c r="G45"/>
  <c r="Q79"/>
  <c r="P73"/>
  <c r="L66"/>
  <c r="N30"/>
  <c r="O35"/>
  <c r="J74"/>
  <c r="P54"/>
  <c r="Q47"/>
  <c r="I78"/>
  <c r="P39"/>
  <c r="P51"/>
  <c r="O28"/>
  <c r="N47"/>
  <c r="K92"/>
  <c r="H11"/>
  <c r="H32"/>
  <c r="L41"/>
  <c r="P45"/>
  <c r="I72"/>
  <c r="I95"/>
  <c r="I98"/>
  <c r="B44"/>
  <c r="J90"/>
  <c r="B59"/>
  <c r="N23"/>
  <c r="P27"/>
  <c r="G79"/>
  <c r="G54"/>
  <c r="G52"/>
  <c r="L28"/>
  <c r="K33"/>
  <c r="O20"/>
  <c r="Q18"/>
  <c r="G90"/>
  <c r="P58"/>
  <c r="L59"/>
  <c r="H41"/>
  <c r="B24"/>
  <c r="L55"/>
  <c r="P33"/>
  <c r="B63"/>
  <c r="H61"/>
  <c r="O77"/>
  <c r="Q58"/>
  <c r="G9"/>
  <c r="L4"/>
  <c r="O97"/>
  <c r="N46"/>
  <c r="I31"/>
  <c r="N54"/>
  <c r="P80"/>
  <c r="Q72"/>
  <c r="N48"/>
  <c r="H8"/>
  <c r="L86"/>
  <c r="K62"/>
  <c r="O4"/>
  <c r="N84"/>
  <c r="K41"/>
  <c r="N5"/>
  <c r="L82"/>
  <c r="I40"/>
  <c r="L47"/>
  <c r="L33"/>
  <c r="L12"/>
  <c r="G93"/>
  <c r="J73"/>
  <c r="P23"/>
  <c r="B85"/>
  <c r="Q51"/>
  <c r="Q32"/>
  <c r="J16"/>
  <c r="K28"/>
  <c r="I69"/>
  <c r="N18"/>
  <c r="P68"/>
  <c r="I89"/>
  <c r="K53"/>
  <c r="G63"/>
  <c r="B25"/>
  <c r="O34"/>
  <c r="H14"/>
  <c r="I50"/>
  <c r="I48"/>
  <c r="K7"/>
  <c r="G47"/>
  <c r="B48"/>
  <c r="J43"/>
  <c r="B32"/>
  <c r="P41"/>
  <c r="J30"/>
  <c r="P42"/>
  <c r="G95"/>
  <c r="O24"/>
  <c r="I29"/>
  <c r="G55"/>
  <c r="O79"/>
  <c r="J9"/>
  <c r="L36"/>
  <c r="J58"/>
  <c r="I42"/>
  <c r="P4"/>
  <c r="L78"/>
  <c r="N4"/>
  <c r="H71"/>
  <c r="N33"/>
  <c r="Q7"/>
  <c r="Q9"/>
  <c r="P8"/>
  <c r="O81"/>
  <c r="Q17"/>
  <c r="P71"/>
  <c r="J57"/>
  <c r="K79"/>
  <c r="G23"/>
  <c r="Q65"/>
  <c r="G40"/>
  <c r="G68"/>
  <c r="I11"/>
  <c r="O14"/>
  <c r="L83"/>
  <c r="B6"/>
  <c r="O30"/>
  <c r="G50"/>
  <c r="O27"/>
  <c r="I73"/>
  <c r="N40"/>
  <c r="G86"/>
  <c r="K55"/>
  <c r="J33"/>
  <c r="K87"/>
  <c r="P44"/>
  <c r="Q67"/>
  <c r="F1"/>
  <c r="H16"/>
  <c r="L44"/>
  <c r="B31"/>
  <c r="L71"/>
  <c r="B64"/>
  <c r="H64"/>
  <c r="N45"/>
  <c r="G60"/>
  <c r="Q84"/>
  <c r="I19"/>
  <c r="N37"/>
  <c r="K10"/>
  <c r="O62"/>
  <c r="G46"/>
  <c r="L11"/>
  <c r="B49"/>
  <c r="Q78"/>
  <c r="I83"/>
  <c r="Q68"/>
  <c r="G91"/>
  <c r="N17"/>
  <c r="J6"/>
  <c r="P9"/>
  <c r="O64"/>
  <c r="L52"/>
  <c r="J32"/>
  <c r="P31"/>
  <c r="J76"/>
  <c r="B60"/>
  <c r="J52"/>
  <c r="Q25"/>
  <c r="N73"/>
  <c r="B14"/>
  <c r="L10"/>
  <c r="I45"/>
  <c r="B50"/>
  <c r="H33"/>
  <c r="J35"/>
  <c r="K19"/>
  <c r="N88"/>
  <c r="K46"/>
  <c r="L40"/>
  <c r="Q45"/>
  <c r="B22"/>
  <c r="N59"/>
  <c r="O6"/>
  <c r="G73"/>
  <c r="I7"/>
  <c r="O12"/>
  <c r="B77"/>
  <c r="Q48"/>
  <c r="Q75"/>
  <c r="B58"/>
  <c r="P50"/>
  <c r="O51"/>
  <c r="J23"/>
  <c r="K24"/>
  <c r="N20"/>
  <c r="P67"/>
  <c r="Q36"/>
  <c r="J72"/>
  <c r="Q22"/>
  <c r="L31"/>
  <c r="G13"/>
  <c r="I96"/>
  <c r="J41"/>
  <c r="B82"/>
  <c r="G29"/>
  <c r="L58"/>
  <c r="G53"/>
  <c r="Q31"/>
  <c r="K80"/>
  <c r="H31"/>
  <c r="K76"/>
  <c r="B69"/>
  <c r="Q57"/>
  <c r="J66"/>
  <c r="J37"/>
  <c r="N35"/>
  <c r="E1"/>
  <c r="P46"/>
  <c r="K81"/>
  <c r="N65"/>
  <c r="L27"/>
  <c r="O38"/>
  <c r="Q49"/>
  <c r="Q74"/>
  <c r="B86"/>
  <c r="G38"/>
  <c r="B33"/>
  <c r="K23"/>
  <c r="I88"/>
  <c r="I87"/>
  <c r="P10"/>
  <c r="O74"/>
  <c r="K40"/>
  <c r="B70"/>
  <c r="G18"/>
  <c r="K39"/>
  <c r="P77"/>
  <c r="B7"/>
  <c r="I86"/>
  <c r="Q35"/>
  <c r="G64"/>
  <c r="O40"/>
  <c r="L79"/>
  <c r="O39"/>
  <c r="K75"/>
  <c r="Q80"/>
  <c r="Q71"/>
  <c r="G85"/>
  <c r="B19"/>
  <c r="P5"/>
  <c r="H75"/>
  <c r="L90"/>
  <c r="N62"/>
  <c r="P21"/>
  <c r="N97"/>
  <c r="P16"/>
  <c r="N38"/>
  <c r="B97"/>
  <c r="I80"/>
  <c r="N25"/>
  <c r="P49"/>
  <c r="N55"/>
  <c r="I82"/>
  <c r="J27"/>
  <c r="N34"/>
  <c r="G19"/>
  <c r="H47"/>
  <c r="L68"/>
  <c r="L46"/>
  <c r="H50"/>
  <c r="L50"/>
  <c r="N52"/>
  <c r="Q63"/>
  <c r="H5"/>
  <c r="B41"/>
  <c r="I59"/>
  <c r="Q6"/>
  <c r="P63"/>
  <c r="P43"/>
  <c r="B21"/>
  <c r="K61"/>
  <c r="B42"/>
  <c r="Q3"/>
  <c r="L54"/>
  <c r="O96"/>
  <c r="H72"/>
  <c r="H37"/>
  <c r="P74"/>
  <c r="P3"/>
  <c r="O87"/>
  <c r="N66"/>
  <c r="H2"/>
  <c r="G43"/>
  <c r="G17"/>
  <c r="G49"/>
  <c r="K50"/>
  <c r="J5"/>
  <c r="B43"/>
  <c r="O5"/>
  <c r="N13"/>
  <c r="N58"/>
  <c r="B52"/>
  <c r="N21"/>
  <c r="K14"/>
  <c r="B30"/>
  <c r="B29"/>
  <c r="H38"/>
  <c r="H12"/>
  <c r="H98"/>
  <c r="N69"/>
  <c r="G4"/>
  <c r="L74"/>
  <c r="N8"/>
  <c r="P79"/>
  <c r="Q52"/>
  <c r="B10"/>
  <c r="L39"/>
  <c r="B80"/>
  <c r="P87"/>
  <c r="P97"/>
  <c r="L57"/>
  <c r="H45"/>
  <c r="N70"/>
  <c r="H21"/>
  <c r="H25"/>
  <c r="I27"/>
  <c r="N39"/>
  <c r="B83"/>
  <c r="P55"/>
  <c r="H74"/>
  <c r="H87"/>
  <c r="L6"/>
  <c r="G28"/>
  <c r="J85"/>
  <c r="I70"/>
  <c r="Q85"/>
  <c r="N27"/>
  <c r="L85"/>
  <c r="O32"/>
  <c r="L32"/>
  <c r="Q90"/>
  <c r="H39"/>
  <c r="I56"/>
  <c r="P17"/>
  <c r="N49"/>
  <c r="L87"/>
  <c r="N90"/>
  <c r="G78"/>
  <c r="J40"/>
  <c r="G26"/>
  <c r="O80"/>
  <c r="O21"/>
  <c r="L8"/>
  <c r="Q16"/>
  <c r="J84"/>
  <c r="N22"/>
  <c r="H53"/>
  <c r="G22"/>
  <c r="P94"/>
  <c r="K58"/>
  <c r="K15"/>
  <c r="N95"/>
  <c r="N3"/>
  <c r="K21"/>
  <c r="N53"/>
  <c r="H24"/>
  <c r="O83"/>
  <c r="H46"/>
  <c r="P47"/>
  <c r="I33"/>
  <c r="B62"/>
  <c r="P81"/>
  <c r="K54"/>
  <c r="I25"/>
  <c r="J28"/>
  <c r="K83"/>
  <c r="O17"/>
  <c r="H28"/>
  <c r="O93"/>
  <c r="Q12"/>
  <c r="N83"/>
  <c r="K22"/>
  <c r="H19"/>
  <c r="B16"/>
  <c r="J19"/>
  <c r="H48"/>
  <c r="P96"/>
  <c r="G77"/>
  <c r="Q5"/>
  <c r="O47"/>
  <c r="K6"/>
  <c r="B65"/>
  <c r="O72"/>
  <c r="K82"/>
  <c r="P38"/>
  <c r="L18"/>
  <c r="O98"/>
  <c r="O65"/>
  <c r="I53"/>
  <c r="J34"/>
  <c r="G16"/>
  <c r="N16"/>
  <c r="B11"/>
  <c r="H82"/>
  <c r="I66"/>
  <c r="N10"/>
  <c r="L49"/>
  <c r="P20"/>
  <c r="P76"/>
  <c r="B37"/>
  <c r="O50"/>
  <c r="H65"/>
  <c r="P86"/>
  <c r="K3"/>
  <c r="N26"/>
  <c r="B55"/>
  <c r="Q41"/>
  <c r="G97"/>
  <c r="N81"/>
  <c r="B73"/>
  <c r="J11"/>
  <c r="P15"/>
  <c r="N50"/>
  <c r="J4"/>
  <c r="K49"/>
  <c r="J31"/>
  <c r="G2"/>
  <c r="P19"/>
  <c r="K51"/>
  <c r="Q37"/>
  <c r="J60"/>
  <c r="Q96"/>
  <c r="N68"/>
  <c r="O11"/>
  <c r="J94"/>
  <c r="I44"/>
  <c r="K77"/>
  <c r="K16"/>
  <c r="B71"/>
  <c r="O70"/>
  <c r="H60"/>
  <c r="L62"/>
  <c r="H58"/>
  <c r="O18"/>
  <c r="G96"/>
  <c r="G34"/>
  <c r="L69"/>
  <c r="L23"/>
  <c r="J20"/>
  <c r="L22"/>
  <c r="L67"/>
  <c r="I58"/>
  <c r="P84"/>
  <c r="H95"/>
  <c r="P93"/>
  <c r="L19"/>
  <c r="G87"/>
  <c r="L17"/>
  <c r="Q53"/>
  <c r="B87"/>
  <c r="B56"/>
  <c r="J51"/>
  <c r="N74"/>
  <c r="L30"/>
  <c r="G51"/>
  <c r="K88"/>
  <c r="G83"/>
  <c r="I4"/>
  <c r="Q60"/>
  <c r="N71"/>
  <c r="K97"/>
  <c r="O19"/>
  <c r="I51"/>
  <c r="B26"/>
  <c r="Q92"/>
  <c r="I71"/>
  <c r="I79"/>
  <c r="J64"/>
  <c r="K11"/>
  <c r="P62"/>
  <c r="B35"/>
  <c r="H81"/>
  <c r="O23"/>
  <c r="N85"/>
  <c r="H59"/>
  <c r="I54"/>
  <c r="N32"/>
  <c r="L89"/>
  <c r="J7"/>
  <c r="J54"/>
  <c r="P82"/>
  <c r="J21"/>
  <c r="Q94"/>
  <c r="K37"/>
  <c r="N67"/>
  <c r="N43"/>
  <c r="G8"/>
  <c r="L20"/>
  <c r="L77"/>
  <c r="Q33"/>
  <c r="G41"/>
  <c r="H91"/>
  <c r="O33"/>
  <c r="H78"/>
  <c r="L48"/>
  <c r="B39"/>
  <c r="H96"/>
  <c r="Q42"/>
  <c r="J42"/>
  <c r="H56"/>
  <c r="I85"/>
  <c r="O57"/>
  <c r="K20"/>
  <c r="J45"/>
  <c r="J13"/>
  <c r="O8"/>
  <c r="I28"/>
  <c r="I9"/>
  <c r="B72"/>
  <c r="J61"/>
  <c r="P32"/>
  <c r="H3"/>
  <c r="K38"/>
  <c r="L61"/>
  <c r="G27"/>
  <c r="H89"/>
  <c r="O25"/>
  <c r="H27"/>
  <c r="O49"/>
  <c r="J79"/>
  <c r="B18"/>
  <c r="P56"/>
  <c r="J29"/>
  <c r="J59"/>
  <c r="H26"/>
  <c r="B27"/>
  <c r="I57"/>
  <c r="H70"/>
  <c r="B15"/>
  <c r="P29"/>
  <c r="B51"/>
  <c r="B17"/>
  <c r="J39"/>
  <c r="I77"/>
  <c r="H40"/>
  <c r="J87"/>
  <c r="J47"/>
  <c r="I23"/>
  <c r="I46"/>
  <c r="I75"/>
  <c r="I38"/>
  <c r="G62"/>
  <c r="M38" l="1"/>
  <c r="M75"/>
  <c r="M46"/>
  <c r="M23"/>
  <c r="M77"/>
  <c r="F17"/>
  <c r="D17"/>
  <c r="E17"/>
  <c r="C17"/>
  <c r="E51"/>
  <c r="D51"/>
  <c r="C51"/>
  <c r="F51"/>
  <c r="F15"/>
  <c r="E15"/>
  <c r="C15"/>
  <c r="D15"/>
  <c r="M57"/>
  <c r="E27"/>
  <c r="C27"/>
  <c r="F27"/>
  <c r="D27"/>
  <c r="E18"/>
  <c r="D18"/>
  <c r="F18"/>
  <c r="C18"/>
  <c r="H99"/>
  <c r="C72"/>
  <c r="F72"/>
  <c r="E72"/>
  <c r="D72"/>
  <c r="M9"/>
  <c r="M28"/>
  <c r="M85"/>
  <c r="E39"/>
  <c r="F39"/>
  <c r="D39"/>
  <c r="C39"/>
  <c r="R43"/>
  <c r="R67"/>
  <c r="R32"/>
  <c r="M54"/>
  <c r="R85"/>
  <c r="E35"/>
  <c r="D35"/>
  <c r="F35"/>
  <c r="C35"/>
  <c r="M79"/>
  <c r="M71"/>
  <c r="F26"/>
  <c r="D26"/>
  <c r="E26"/>
  <c r="C26"/>
  <c r="M51"/>
  <c r="R71"/>
  <c r="M4"/>
  <c r="R74"/>
  <c r="F56"/>
  <c r="C56"/>
  <c r="E56"/>
  <c r="D56"/>
  <c r="C87"/>
  <c r="F87"/>
  <c r="D87"/>
  <c r="E87"/>
  <c r="M58"/>
  <c r="D71"/>
  <c r="E71"/>
  <c r="C71"/>
  <c r="F71"/>
  <c r="M44"/>
  <c r="R68"/>
  <c r="R50"/>
  <c r="C73"/>
  <c r="F73"/>
  <c r="E73"/>
  <c r="D73"/>
  <c r="R81"/>
  <c r="D55"/>
  <c r="F55"/>
  <c r="E55"/>
  <c r="C55"/>
  <c r="R26"/>
  <c r="K99"/>
  <c r="F37"/>
  <c r="C37"/>
  <c r="D37"/>
  <c r="E37"/>
  <c r="R10"/>
  <c r="M66"/>
  <c r="C11"/>
  <c r="E11"/>
  <c r="F11"/>
  <c r="D11"/>
  <c r="R16"/>
  <c r="M53"/>
  <c r="C65"/>
  <c r="E65"/>
  <c r="D65"/>
  <c r="F65"/>
  <c r="F16"/>
  <c r="D16"/>
  <c r="E16"/>
  <c r="C16"/>
  <c r="R83"/>
  <c r="M25"/>
  <c r="C62"/>
  <c r="E62"/>
  <c r="D62"/>
  <c r="F62"/>
  <c r="M33"/>
  <c r="R53"/>
  <c r="R3"/>
  <c r="N99"/>
  <c r="R95"/>
  <c r="R22"/>
  <c r="R90"/>
  <c r="R49"/>
  <c r="M56"/>
  <c r="R27"/>
  <c r="M70"/>
  <c r="E83"/>
  <c r="D83"/>
  <c r="C83"/>
  <c r="F83"/>
  <c r="R39"/>
  <c r="M27"/>
  <c r="R70"/>
  <c r="F80"/>
  <c r="C80"/>
  <c r="D80"/>
  <c r="E80"/>
  <c r="F10"/>
  <c r="E10"/>
  <c r="D10"/>
  <c r="C10"/>
  <c r="R8"/>
  <c r="R69"/>
  <c r="E29"/>
  <c r="F29"/>
  <c r="C29"/>
  <c r="D29"/>
  <c r="E30"/>
  <c r="C30"/>
  <c r="F30"/>
  <c r="D30"/>
  <c r="R21"/>
  <c r="C52"/>
  <c r="F52"/>
  <c r="E52"/>
  <c r="D52"/>
  <c r="R58"/>
  <c r="R13"/>
  <c r="F43"/>
  <c r="D43"/>
  <c r="E43"/>
  <c r="C43"/>
  <c r="R66"/>
  <c r="P99"/>
  <c r="Q99"/>
  <c r="D42"/>
  <c r="C42"/>
  <c r="E42"/>
  <c r="F42"/>
  <c r="D21"/>
  <c r="F21"/>
  <c r="E21"/>
  <c r="C21"/>
  <c r="M59"/>
  <c r="D41"/>
  <c r="E41"/>
  <c r="F41"/>
  <c r="C41"/>
  <c r="R52"/>
  <c r="R34"/>
  <c r="M82"/>
  <c r="R55"/>
  <c r="R25"/>
  <c r="M80"/>
  <c r="E97"/>
  <c r="D97"/>
  <c r="C97"/>
  <c r="F97"/>
  <c r="R38"/>
  <c r="R97"/>
  <c r="R62"/>
  <c r="C19"/>
  <c r="D19"/>
  <c r="F19"/>
  <c r="E19"/>
  <c r="M86"/>
  <c r="C7"/>
  <c r="D7"/>
  <c r="F7"/>
  <c r="E7"/>
  <c r="F70"/>
  <c r="E70"/>
  <c r="D70"/>
  <c r="C70"/>
  <c r="M87"/>
  <c r="M88"/>
  <c r="C33"/>
  <c r="D33"/>
  <c r="F33"/>
  <c r="E33"/>
  <c r="F86"/>
  <c r="E86"/>
  <c r="C86"/>
  <c r="D86"/>
  <c r="R65"/>
  <c r="R35"/>
  <c r="C69"/>
  <c r="E69"/>
  <c r="D69"/>
  <c r="F69"/>
  <c r="C82"/>
  <c r="F82"/>
  <c r="D82"/>
  <c r="E82"/>
  <c r="M96"/>
  <c r="R20"/>
  <c r="C58"/>
  <c r="F58"/>
  <c r="E58"/>
  <c r="D58"/>
  <c r="E77"/>
  <c r="F77"/>
  <c r="C77"/>
  <c r="D77"/>
  <c r="M7"/>
  <c r="R59"/>
  <c r="F22"/>
  <c r="C22"/>
  <c r="E22"/>
  <c r="D22"/>
  <c r="R88"/>
  <c r="D50"/>
  <c r="C50"/>
  <c r="F50"/>
  <c r="E50"/>
  <c r="M45"/>
  <c r="C14"/>
  <c r="F14"/>
  <c r="D14"/>
  <c r="E14"/>
  <c r="R73"/>
  <c r="D60"/>
  <c r="E60"/>
  <c r="F60"/>
  <c r="C60"/>
  <c r="R17"/>
  <c r="M83"/>
  <c r="C49"/>
  <c r="D49"/>
  <c r="F49"/>
  <c r="E49"/>
  <c r="R37"/>
  <c r="M19"/>
  <c r="R45"/>
  <c r="F64"/>
  <c r="E64"/>
  <c r="D64"/>
  <c r="C64"/>
  <c r="F31"/>
  <c r="D31"/>
  <c r="E31"/>
  <c r="C31"/>
  <c r="R40"/>
  <c r="M73"/>
  <c r="F6"/>
  <c r="E6"/>
  <c r="D6"/>
  <c r="C6"/>
  <c r="M11"/>
  <c r="R33"/>
  <c r="R4"/>
  <c r="M42"/>
  <c r="M29"/>
  <c r="C32"/>
  <c r="E32"/>
  <c r="D32"/>
  <c r="F32"/>
  <c r="E48"/>
  <c r="C48"/>
  <c r="D48"/>
  <c r="F48"/>
  <c r="M48"/>
  <c r="M50"/>
  <c r="F25"/>
  <c r="D25"/>
  <c r="E25"/>
  <c r="C25"/>
  <c r="M89"/>
  <c r="R18"/>
  <c r="M69"/>
  <c r="D85"/>
  <c r="C85"/>
  <c r="F85"/>
  <c r="E85"/>
  <c r="M40"/>
  <c r="R5"/>
  <c r="R84"/>
  <c r="R48"/>
  <c r="R54"/>
  <c r="M31"/>
  <c r="R46"/>
  <c r="C63"/>
  <c r="E63"/>
  <c r="F63"/>
  <c r="D63"/>
  <c r="D24"/>
  <c r="F24"/>
  <c r="E24"/>
  <c r="C24"/>
  <c r="R23"/>
  <c r="E59"/>
  <c r="D59"/>
  <c r="C59"/>
  <c r="F59"/>
  <c r="F44"/>
  <c r="E44"/>
  <c r="D44"/>
  <c r="C44"/>
  <c r="M98"/>
  <c r="M95"/>
  <c r="M72"/>
  <c r="R47"/>
  <c r="M78"/>
  <c r="R30"/>
  <c r="C40"/>
  <c r="E40"/>
  <c r="F40"/>
  <c r="D40"/>
  <c r="M64"/>
  <c r="D93"/>
  <c r="C93"/>
  <c r="F93"/>
  <c r="E93"/>
  <c r="M16"/>
  <c r="R64"/>
  <c r="E61"/>
  <c r="D61"/>
  <c r="F61"/>
  <c r="C61"/>
  <c r="M81"/>
  <c r="M43"/>
  <c r="M39"/>
  <c r="M91"/>
  <c r="R98"/>
  <c r="C47"/>
  <c r="F47"/>
  <c r="D47"/>
  <c r="E47"/>
  <c r="C34"/>
  <c r="D34"/>
  <c r="F34"/>
  <c r="E34"/>
  <c r="R78"/>
  <c r="R63"/>
  <c r="D36"/>
  <c r="E36"/>
  <c r="F36"/>
  <c r="C36"/>
  <c r="M21"/>
  <c r="R14"/>
  <c r="C68"/>
  <c r="F68"/>
  <c r="E68"/>
  <c r="D68"/>
  <c r="M12"/>
  <c r="M5"/>
  <c r="M30"/>
  <c r="M76"/>
  <c r="R75"/>
  <c r="M55"/>
  <c r="R12"/>
  <c r="M63"/>
  <c r="M60"/>
  <c r="E96"/>
  <c r="F96"/>
  <c r="C96"/>
  <c r="D96"/>
  <c r="R94"/>
  <c r="R6"/>
  <c r="M8"/>
  <c r="C81"/>
  <c r="E81"/>
  <c r="F81"/>
  <c r="D81"/>
  <c r="E94"/>
  <c r="C94"/>
  <c r="F94"/>
  <c r="D94"/>
  <c r="M49"/>
  <c r="R15"/>
  <c r="M47"/>
  <c r="O99"/>
  <c r="F9"/>
  <c r="C9"/>
  <c r="D9"/>
  <c r="E9"/>
  <c r="M41"/>
  <c r="R19"/>
  <c r="R87"/>
  <c r="E45"/>
  <c r="F45"/>
  <c r="D45"/>
  <c r="C45"/>
  <c r="F12"/>
  <c r="E12"/>
  <c r="C12"/>
  <c r="D12"/>
  <c r="R29"/>
  <c r="M35"/>
  <c r="E98"/>
  <c r="F98"/>
  <c r="C98"/>
  <c r="D98"/>
  <c r="M92"/>
  <c r="R91"/>
  <c r="E84"/>
  <c r="C84"/>
  <c r="D84"/>
  <c r="F84"/>
  <c r="R80"/>
  <c r="D3"/>
  <c r="B99"/>
  <c r="E3"/>
  <c r="C3"/>
  <c r="F3"/>
  <c r="M62"/>
  <c r="F89"/>
  <c r="E89"/>
  <c r="C89"/>
  <c r="D89"/>
  <c r="D53"/>
  <c r="E53"/>
  <c r="F53"/>
  <c r="C53"/>
  <c r="M6"/>
  <c r="M37"/>
  <c r="C79"/>
  <c r="E79"/>
  <c r="D79"/>
  <c r="F79"/>
  <c r="R41"/>
  <c r="R7"/>
  <c r="R44"/>
  <c r="M67"/>
  <c r="C38"/>
  <c r="E38"/>
  <c r="F38"/>
  <c r="D38"/>
  <c r="M97"/>
  <c r="C57"/>
  <c r="D57"/>
  <c r="F57"/>
  <c r="E57"/>
  <c r="J99"/>
  <c r="M15"/>
  <c r="R82"/>
  <c r="C95"/>
  <c r="E95"/>
  <c r="D95"/>
  <c r="F95"/>
  <c r="M32"/>
  <c r="M20"/>
  <c r="R56"/>
  <c r="E88"/>
  <c r="C88"/>
  <c r="D88"/>
  <c r="F88"/>
  <c r="R60"/>
  <c r="M3"/>
  <c r="I99"/>
  <c r="R61"/>
  <c r="C66"/>
  <c r="D66"/>
  <c r="F66"/>
  <c r="E66"/>
  <c r="C13"/>
  <c r="D13"/>
  <c r="F13"/>
  <c r="E13"/>
  <c r="R24"/>
  <c r="M61"/>
  <c r="M84"/>
  <c r="M13"/>
  <c r="M24"/>
  <c r="G99"/>
  <c r="R36"/>
  <c r="R9"/>
  <c r="L99"/>
  <c r="D5"/>
  <c r="F5"/>
  <c r="E5"/>
  <c r="C5"/>
  <c r="M65"/>
  <c r="M18"/>
  <c r="R89"/>
  <c r="F90"/>
  <c r="D90"/>
  <c r="C90"/>
  <c r="E90"/>
  <c r="R51"/>
  <c r="F54"/>
  <c r="E54"/>
  <c r="D54"/>
  <c r="C54"/>
  <c r="M94"/>
  <c r="M14"/>
  <c r="D4"/>
  <c r="F4"/>
  <c r="E4"/>
  <c r="C4"/>
  <c r="E75"/>
  <c r="F75"/>
  <c r="C75"/>
  <c r="D75"/>
  <c r="M36"/>
  <c r="M68"/>
  <c r="D20"/>
  <c r="F20"/>
  <c r="C20"/>
  <c r="E20"/>
  <c r="R31"/>
  <c r="R93"/>
  <c r="R11"/>
  <c r="D46"/>
  <c r="E46"/>
  <c r="C46"/>
  <c r="F46"/>
  <c r="M74"/>
  <c r="F92"/>
  <c r="D92"/>
  <c r="C92"/>
  <c r="E92"/>
  <c r="R92"/>
  <c r="R28"/>
  <c r="M22"/>
  <c r="R96"/>
  <c r="M93"/>
  <c r="F67"/>
  <c r="E67"/>
  <c r="D67"/>
  <c r="C67"/>
  <c r="D28"/>
  <c r="F28"/>
  <c r="C28"/>
  <c r="E28"/>
  <c r="R76"/>
  <c r="E76"/>
  <c r="F76"/>
  <c r="C76"/>
  <c r="D76"/>
  <c r="M10"/>
  <c r="R86"/>
  <c r="D23"/>
  <c r="C23"/>
  <c r="E23"/>
  <c r="F23"/>
  <c r="R72"/>
  <c r="M52"/>
  <c r="R57"/>
  <c r="R42"/>
  <c r="C91"/>
  <c r="D91"/>
  <c r="F91"/>
  <c r="E91"/>
  <c r="M26"/>
  <c r="E74"/>
  <c r="F74"/>
  <c r="C74"/>
  <c r="D74"/>
  <c r="M34"/>
  <c r="R77"/>
  <c r="C78"/>
  <c r="F78"/>
  <c r="D78"/>
  <c r="E78"/>
  <c r="M90"/>
  <c r="F8"/>
  <c r="E8"/>
  <c r="D8"/>
  <c r="C8"/>
  <c r="M17"/>
  <c r="R79"/>
  <c r="T35" i="73"/>
  <c r="R36"/>
  <c r="D36" i="29" s="1"/>
  <c r="S36" i="73"/>
  <c r="D36" i="28" s="1"/>
  <c r="Q36" i="73"/>
  <c r="D36" i="26" s="1"/>
  <c r="P36" i="73"/>
  <c r="D36" i="24" s="1"/>
  <c r="K34" i="65"/>
  <c r="F35"/>
  <c r="M99" i="78" l="1"/>
  <c r="F99"/>
  <c r="R99"/>
  <c r="D99"/>
  <c r="C99"/>
  <c r="E99"/>
  <c r="T36" i="73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DH18" s="1"/>
  <c r="D18" i="40" s="1"/>
  <c r="CZ18" i="54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BF27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BF91"/>
  <c r="BF92"/>
  <c r="DJ92"/>
  <c r="F92" i="40" s="1"/>
  <c r="BF97" i="54"/>
  <c r="DH97" s="1"/>
  <c r="D97" i="40" s="1"/>
  <c r="BF17" i="54"/>
  <c r="BF30"/>
  <c r="DH30" s="1"/>
  <c r="D30" i="40" s="1"/>
  <c r="DJ34" i="54"/>
  <c r="F34" i="40" s="1"/>
  <c r="BF49" i="54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DG6" s="1"/>
  <c r="C6" i="40" s="1"/>
  <c r="AY8" i="54"/>
  <c r="AY9"/>
  <c r="DG9" s="1"/>
  <c r="C9" i="40" s="1"/>
  <c r="AY15" i="54"/>
  <c r="DG15" s="1"/>
  <c r="C15" i="40" s="1"/>
  <c r="DI15" i="54"/>
  <c r="E15" i="40" s="1"/>
  <c r="AY17" i="54"/>
  <c r="AY19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AY28"/>
  <c r="DG28" s="1"/>
  <c r="C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I71"/>
  <c r="E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7"/>
  <c r="C7" i="40" s="1"/>
  <c r="DG8" i="54"/>
  <c r="C8" i="40" s="1"/>
  <c r="DH8" i="54"/>
  <c r="D8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34" i="54" l="1"/>
  <c r="CW16"/>
  <c r="CP95"/>
  <c r="CP44"/>
  <c r="CP35"/>
  <c r="CP26"/>
  <c r="CB22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O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<sst xmlns="http://schemas.openxmlformats.org/spreadsheetml/2006/main" count="9397" uniqueCount="588">
  <si>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</si>
  <si>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</si>
  <si>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</si>
  <si>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</si>
  <si>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</si>
  <si>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</si>
  <si>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</si>
  <si>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</si>
  <si>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</si>
  <si>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</si>
  <si>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</si>
  <si>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</si>
  <si>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</si>
  <si>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</si>
  <si>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</si>
  <si>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</si>
  <si>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</si>
  <si>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</si>
  <si>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</si>
  <si>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</si>
  <si>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</si>
  <si>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</si>
  <si>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</si>
  <si>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</si>
  <si>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</si>
  <si>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</si>
  <si>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</si>
  <si>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</si>
  <si>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</si>
  <si>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</si>
  <si>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</si>
  <si>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</si>
  <si>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</si>
  <si>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</si>
  <si>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</si>
  <si>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</si>
  <si>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</si>
  <si>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</si>
  <si>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</si>
  <si>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</si>
  <si>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</si>
  <si>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</si>
  <si>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</si>
  <si>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</si>
  <si>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</si>
  <si>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</si>
  <si>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</si>
  <si>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</si>
  <si>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</si>
  <si>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</si>
  <si>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</si>
  <si>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</si>
  <si>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</si>
  <si>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</si>
  <si>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</si>
  <si>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</si>
  <si>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</si>
  <si>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</si>
  <si>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</si>
  <si>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</si>
  <si>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</si>
  <si>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</si>
  <si>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</si>
  <si>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</si>
  <si>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</si>
  <si>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</si>
  <si>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</si>
  <si>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</si>
  <si>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</si>
  <si>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</si>
  <si>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</si>
  <si>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</si>
  <si>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</si>
  <si>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</si>
  <si>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</si>
  <si>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</si>
  <si>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</si>
  <si>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</si>
  <si>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</si>
  <si>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</si>
  <si>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</si>
  <si>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</si>
  <si>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</si>
  <si>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</si>
  <si>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</si>
  <si>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</si>
  <si>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</si>
  <si>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</si>
  <si>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</si>
  <si>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</si>
  <si>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</si>
  <si>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</si>
  <si>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</si>
  <si>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</si>
  <si>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</si>
  <si>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</si>
  <si>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</si>
  <si>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</si>
  <si>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</si>
  <si>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</si>
  <si>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</si>
  <si>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</si>
  <si>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</si>
  <si>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</si>
  <si>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</si>
  <si>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</si>
  <si>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</si>
  <si>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</si>
  <si>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</si>
  <si>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</si>
  <si>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</si>
  <si>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</si>
  <si>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</si>
  <si>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</si>
  <si>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</si>
  <si>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</si>
  <si>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</si>
  <si>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</si>
  <si>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</si>
  <si>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</si>
  <si>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</si>
  <si>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</si>
  <si>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</si>
  <si>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</si>
  <si>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</si>
  <si>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</si>
  <si>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</si>
  <si>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</si>
  <si>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</si>
  <si>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</si>
  <si>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</si>
  <si>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</si>
  <si>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</si>
  <si>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</si>
  <si>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</si>
  <si>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</si>
  <si>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</si>
  <si>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</si>
  <si>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</si>
  <si>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</si>
  <si>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</si>
  <si>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</si>
  <si>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</si>
  <si>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</si>
  <si>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</si>
  <si>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</si>
  <si>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</si>
  <si>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</si>
  <si>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</si>
  <si>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</si>
  <si>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</si>
  <si>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</si>
  <si>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</si>
  <si>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</si>
  <si>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</si>
  <si>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</si>
  <si>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</si>
  <si>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</si>
  <si>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</si>
  <si>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</si>
  <si>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</si>
  <si>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</si>
  <si>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</si>
  <si>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</si>
  <si>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</si>
  <si>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</si>
  <si>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</si>
  <si>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</si>
  <si>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</si>
  <si>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</si>
  <si>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</si>
  <si>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</si>
  <si>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</si>
  <si>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</si>
  <si>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</si>
  <si>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</si>
  <si>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</si>
  <si>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</si>
  <si>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</si>
  <si>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</si>
  <si>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</si>
  <si>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</si>
  <si>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</si>
  <si>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</si>
  <si>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</si>
  <si>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</si>
  <si>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</si>
  <si>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</si>
  <si>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</si>
  <si>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</si>
  <si>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</si>
  <si>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</si>
  <si>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</si>
  <si>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</si>
  <si>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</si>
  <si>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</si>
  <si>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</si>
  <si>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</si>
  <si>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</si>
  <si>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</si>
  <si>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</si>
  <si>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</si>
  <si>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</si>
  <si>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</si>
  <si>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</si>
  <si>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</si>
  <si>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</si>
  <si>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</si>
  <si>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</si>
  <si>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</si>
  <si>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</si>
  <si>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</si>
  <si>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</si>
  <si>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</si>
  <si>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</si>
  <si>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</si>
  <si>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</si>
  <si>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</si>
  <si>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</si>
  <si>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</si>
  <si>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</si>
  <si>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</si>
  <si>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</si>
  <si>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</si>
  <si>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</si>
  <si>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</si>
  <si>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</si>
  <si>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</si>
  <si>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</si>
  <si>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</si>
  <si>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</si>
  <si>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</si>
  <si>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</si>
  <si>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</si>
  <si>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</si>
  <si>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</si>
  <si>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</si>
  <si>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</si>
  <si>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</si>
  <si>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</si>
  <si>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</si>
  <si>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</si>
  <si>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</si>
  <si>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</si>
  <si>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</si>
  <si>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</si>
  <si>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</si>
  <si>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</si>
  <si>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</si>
  <si>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</si>
  <si>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</si>
  <si>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</si>
  <si>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</si>
  <si>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</si>
  <si>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</si>
  <si>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</si>
  <si>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</si>
  <si>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</si>
  <si>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</si>
  <si>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</si>
  <si>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</si>
  <si>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</si>
  <si>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</si>
  <si>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</si>
  <si>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</si>
  <si>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</si>
  <si>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</si>
  <si>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</si>
  <si>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</si>
  <si>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</si>
  <si>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</si>
  <si>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</si>
  <si>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</si>
  <si>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</si>
  <si>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</si>
  <si>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</si>
  <si>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</si>
  <si>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</si>
  <si>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</si>
  <si>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</si>
  <si>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</si>
  <si>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</si>
  <si>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</si>
  <si>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</si>
  <si>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</si>
  <si>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</si>
  <si>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</si>
  <si>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</si>
  <si>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</si>
  <si>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</si>
  <si>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</si>
  <si>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</si>
  <si>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</si>
  <si>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</si>
  <si>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</si>
  <si>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</si>
  <si>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</si>
  <si>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</si>
  <si>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</si>
  <si>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</si>
  <si>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</si>
  <si>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</si>
  <si>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</si>
  <si>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</si>
  <si>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</si>
  <si>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</si>
  <si>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</si>
  <si>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</si>
  <si>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</si>
  <si>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</si>
  <si>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</si>
  <si>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</si>
  <si>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</si>
  <si>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</si>
  <si>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</si>
  <si>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</si>
  <si>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</si>
  <si>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</si>
  <si>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</si>
  <si>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</si>
  <si>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</si>
  <si>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</si>
  <si>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</si>
  <si>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</si>
  <si>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</si>
  <si>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</si>
  <si>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</si>
  <si>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</si>
  <si>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</si>
  <si>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</si>
  <si>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</si>
  <si>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</si>
  <si>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</si>
  <si>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</si>
  <si>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</si>
  <si>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</si>
  <si>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</si>
  <si>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</si>
  <si>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</si>
  <si>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</si>
  <si>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</si>
  <si>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</si>
  <si>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</si>
  <si>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</si>
  <si>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</si>
  <si>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</si>
  <si>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</si>
  <si>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</si>
  <si>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</si>
  <si>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</si>
  <si>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</si>
  <si>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</si>
  <si>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</si>
  <si>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</si>
  <si>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</si>
  <si>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</si>
  <si>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</si>
  <si>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</si>
  <si>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</si>
  <si>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</si>
  <si>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</si>
  <si>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</si>
  <si>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</si>
  <si>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</si>
  <si>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</si>
  <si>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</si>
  <si>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</si>
  <si>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</si>
  <si>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</si>
  <si>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</si>
  <si>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</si>
  <si>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</si>
  <si>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</si>
  <si>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</si>
  <si>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</si>
  <si>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</si>
  <si>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</si>
  <si>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</si>
  <si>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</si>
  <si>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</si>
  <si>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</si>
  <si>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</si>
  <si>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</si>
  <si>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</si>
  <si>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</si>
  <si>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</si>
  <si>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</si>
  <si>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</si>
  <si>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</si>
  <si>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</si>
  <si>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</si>
  <si>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</si>
  <si>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</si>
  <si>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</si>
  <si>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</si>
  <si>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</si>
  <si>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</si>
  <si>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</si>
  <si>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</si>
  <si>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</si>
  <si>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</si>
  <si>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</si>
  <si>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</si>
  <si>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</si>
  <si>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</si>
  <si>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</si>
  <si>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</si>
  <si>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</si>
  <si>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</si>
  <si>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</si>
  <si>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</si>
  <si>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</si>
  <si>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</si>
  <si>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</si>
  <si>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</si>
  <si>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</si>
  <si>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</si>
  <si>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</si>
  <si>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</si>
  <si>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</si>
  <si>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</si>
  <si>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</si>
  <si>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</si>
  <si>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</si>
  <si>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</si>
  <si>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</si>
  <si>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</si>
  <si>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</si>
  <si>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</si>
  <si>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</si>
  <si>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</si>
  <si>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</si>
  <si>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</si>
  <si>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</si>
  <si>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</si>
  <si>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</si>
  <si>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</si>
  <si>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</si>
  <si>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</si>
  <si>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</si>
  <si>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</si>
  <si>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</si>
  <si>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</si>
  <si>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</si>
  <si>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</si>
  <si>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</si>
  <si>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</si>
  <si>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</si>
  <si>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</si>
  <si>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</si>
  <si>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</si>
  <si>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</si>
  <si>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</si>
  <si>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</si>
  <si>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</si>
  <si>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</si>
  <si>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</si>
  <si>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</si>
  <si>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</si>
  <si>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</si>
  <si>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</si>
  <si>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</si>
  <si>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</si>
  <si>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</si>
  <si>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</si>
  <si>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</si>
  <si>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</si>
  <si>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</si>
  <si>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</si>
  <si>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</si>
  <si>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</si>
  <si>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</si>
  <si>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</si>
  <si>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</si>
  <si>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</si>
  <si>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</si>
  <si>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</si>
  <si>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</si>
  <si>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</si>
  <si>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</si>
  <si>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</si>
  <si>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</si>
  <si>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</si>
  <si>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</si>
  <si>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</si>
  <si>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</si>
  <si>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</si>
  <si>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</si>
  <si>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</si>
  <si>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</si>
  <si>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</si>
  <si>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</si>
  <si>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</si>
  <si>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</si>
  <si>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</si>
  <si>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</si>
  <si>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</si>
  <si>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</si>
  <si>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</si>
  <si>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</si>
  <si>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</si>
  <si>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</si>
  <si>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</si>
  <si>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</si>
  <si>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</si>
  <si>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</si>
  <si>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</si>
  <si>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</si>
  <si>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</si>
  <si>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</si>
  <si>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</si>
  <si>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</si>
  <si>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</si>
  <si>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</si>
  <si>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</si>
  <si>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</si>
  <si>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</si>
  <si>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</si>
  <si>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</si>
  <si>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</si>
  <si>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</si>
  <si>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</si>
  <si>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</si>
  <si>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</si>
  <si>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</si>
  <si>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</si>
  <si>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</si>
  <si>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</si>
  <si>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</si>
  <si>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</si>
  <si>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</si>
  <si>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</si>
  <si>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</si>
  <si>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</si>
  <si>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</si>
  <si>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</si>
  <si>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</si>
  <si>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</si>
  <si>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</si>
  <si>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</si>
  <si>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</si>
  <si>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</si>
  <si>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</si>
  <si>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</si>
  <si>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</si>
  <si>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71IS2025/03/02</t>
  </si>
  <si>
    <t>East_Delhi_Waste_Processing_Company_Limited_(EDWPCL)</t>
  </si>
  <si>
    <t>TRN_ENERGY</t>
  </si>
  <si>
    <t>GNA/NR/2025/03/01/3469</t>
  </si>
  <si>
    <t>JPL2</t>
  </si>
  <si>
    <t>GNA/NR/2025/03/01/1906</t>
  </si>
  <si>
    <t>RKM_POWER</t>
  </si>
  <si>
    <t>GNA/NR/2025/03/01/2563</t>
  </si>
  <si>
    <t>GNA/NR/2025/03/01/8036</t>
  </si>
  <si>
    <t>TPC_MSEB</t>
  </si>
  <si>
    <t>GNA/WR/2025/01/01/8625</t>
  </si>
  <si>
    <t>AEML</t>
  </si>
  <si>
    <t>GNA/WR/2025/03/01/6406</t>
  </si>
  <si>
    <t>JIPL</t>
  </si>
  <si>
    <t>GNA/NR/2025/03/01/9482</t>
  </si>
  <si>
    <t>HP</t>
  </si>
  <si>
    <t>GNA/NR/2025/03/01/5143</t>
  </si>
  <si>
    <t>SKS_Raigarh</t>
  </si>
  <si>
    <t>GNA/NR/2025/03/01/4651</t>
  </si>
  <si>
    <t>BAWANA_GAS</t>
  </si>
  <si>
    <t>NR/30092023/31122025/SH-07</t>
  </si>
  <si>
    <t>GNA/NR/2025/03/01/6891</t>
  </si>
  <si>
    <t>CHANJUII</t>
  </si>
  <si>
    <t>NR/01082024/19092033/Chanju/TPDDL/01082024</t>
  </si>
  <si>
    <t>KSEB</t>
  </si>
  <si>
    <t>GNA/SR/2025/03/01/7500</t>
  </si>
  <si>
    <t>NR/30092023/26122029/SH-06</t>
  </si>
  <si>
    <t>APSEPL_FTG</t>
  </si>
  <si>
    <t>GNARE/NR/2024/12/20/3668</t>
  </si>
  <si>
    <t>TPSL_BKN2</t>
  </si>
  <si>
    <t>NR/2025/25444/C</t>
  </si>
  <si>
    <t>RSRPL_BKN</t>
  </si>
  <si>
    <t>NR/2025/25445/C</t>
  </si>
  <si>
    <t>GNA/WR/2025/01/01/9606</t>
  </si>
  <si>
    <t>CSEB_Beneficiary</t>
  </si>
  <si>
    <t>WR/2025/26427/A/55543</t>
  </si>
  <si>
    <t>WR/2025/26582/A/55772</t>
  </si>
  <si>
    <t>WR/2025/26499/A/55774</t>
  </si>
  <si>
    <t>WR/2025/26426/A/55541</t>
  </si>
  <si>
    <t>ITCWIND</t>
  </si>
  <si>
    <t>NR/2025/25159/A/55493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</si>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</sst>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165</v>
          </cell>
          <cell r="C5">
            <v>0</v>
          </cell>
          <cell r="D5">
            <v>165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-0.25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-0.25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-0.25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-0.25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-0.25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-0.25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-0.25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-0.25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-0.25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-0.25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-0.25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-0.25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-0.25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-0.25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-0.25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-0.25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-0.25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-0.25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-0.25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-0.25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-0.25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-0.25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-0.25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-0.25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-0.25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-0.25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-0.25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-0.25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-0.25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-0.25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-0.25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-0.25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-0.25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-0.25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-0.25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-0.25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-0.25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-0.25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-0.25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-0.25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-0.25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-0.25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-0.25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-0.25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-0.25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-0.25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-0.25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-0.25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-0.25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-0.25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-0.25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-0.25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-0.25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-0.25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-0.25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-0.25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-0.25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-0.25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-0.25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-0.25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-0.25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-0.25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-0.25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-0.25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-0.25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-0.25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-0.25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-0.25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-0.25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-0.25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-0.25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-0.25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-0.25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-0.25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-0.25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-0.25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-0.25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-0.25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-0.25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-0.25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-0.25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-0.25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-0.25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-0.25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-0.25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-0.25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-0.25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-0.25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-0.25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-0.25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-0.25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-0.25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-0.25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-0.25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-0.25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-0.25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45718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155</v>
      </c>
    </row>
    <row r="9" spans="1:3">
      <c r="A9" s="47" t="s">
        <v>445</v>
      </c>
      <c r="B9" s="207">
        <v>45722.830208333333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45718</v>
      </c>
      <c r="B1" s="218" t="s">
        <v>432</v>
      </c>
      <c r="C1" s="214"/>
      <c r="D1" s="216" t="s">
        <v>293</v>
      </c>
      <c r="E1" s="216"/>
      <c r="F1" s="216"/>
      <c r="G1" s="216"/>
      <c r="H1" s="217"/>
      <c r="I1" s="219" t="s">
        <v>433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26.1</v>
      </c>
      <c r="C3" s="204">
        <v>26.1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10.888920000000001</v>
      </c>
      <c r="J3" s="22">
        <f>C3*E3/100</f>
        <v>6.0891299999999999</v>
      </c>
      <c r="K3" s="22">
        <f>C3*F3/100</f>
        <v>7.8534900000000007</v>
      </c>
      <c r="L3" s="22">
        <f>C3*G3/100</f>
        <v>1.2684600000000001</v>
      </c>
      <c r="M3" s="155">
        <f>SUM(I3:L3)</f>
        <v>26.1</v>
      </c>
      <c r="N3" s="23"/>
      <c r="P3" s="38">
        <f t="shared" ref="P3:P34" si="1">I3</f>
        <v>10.888920000000001</v>
      </c>
      <c r="Q3" s="38">
        <f t="shared" ref="Q3:Q34" si="2">J3</f>
        <v>6.0891299999999999</v>
      </c>
      <c r="R3" s="38">
        <f t="shared" ref="R3:R34" si="3">K3</f>
        <v>7.8534900000000007</v>
      </c>
      <c r="S3" s="38">
        <f t="shared" ref="S3:S34" si="4">L3</f>
        <v>1.2684600000000001</v>
      </c>
      <c r="T3" s="38">
        <f>SUM(P3:S3)</f>
        <v>26.1</v>
      </c>
    </row>
    <row r="4" spans="1:20">
      <c r="A4" s="8" t="s">
        <v>46</v>
      </c>
      <c r="B4" s="204">
        <v>26.1</v>
      </c>
      <c r="C4" s="204">
        <v>26.1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10.888920000000001</v>
      </c>
      <c r="J4" s="22">
        <f t="shared" ref="J4:J67" si="6">C4*E4/100</f>
        <v>6.0891299999999999</v>
      </c>
      <c r="K4" s="22">
        <f t="shared" ref="K4:K67" si="7">C4*F4/100</f>
        <v>7.8534900000000007</v>
      </c>
      <c r="L4" s="22">
        <f t="shared" ref="L4:L67" si="8">C4*G4/100</f>
        <v>1.2684600000000001</v>
      </c>
      <c r="M4" s="156">
        <f t="shared" ref="M4:M67" si="9">SUM(I4:L4)</f>
        <v>26.1</v>
      </c>
      <c r="N4" s="23"/>
      <c r="P4" s="38">
        <f t="shared" si="1"/>
        <v>10.888920000000001</v>
      </c>
      <c r="Q4" s="38">
        <f t="shared" si="2"/>
        <v>6.0891299999999999</v>
      </c>
      <c r="R4" s="38">
        <f t="shared" si="3"/>
        <v>7.8534900000000007</v>
      </c>
      <c r="S4" s="38">
        <f t="shared" si="4"/>
        <v>1.2684600000000001</v>
      </c>
      <c r="T4" s="38">
        <f t="shared" ref="T4:T67" si="10">SUM(P4:S4)</f>
        <v>26.1</v>
      </c>
    </row>
    <row r="5" spans="1:20">
      <c r="A5" s="8" t="s">
        <v>47</v>
      </c>
      <c r="B5" s="204">
        <v>26.1</v>
      </c>
      <c r="C5" s="204">
        <v>26.1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10.888920000000001</v>
      </c>
      <c r="J5" s="22">
        <f t="shared" si="6"/>
        <v>6.0891299999999999</v>
      </c>
      <c r="K5" s="22">
        <f t="shared" si="7"/>
        <v>7.8534900000000007</v>
      </c>
      <c r="L5" s="22">
        <f t="shared" si="8"/>
        <v>1.2684600000000001</v>
      </c>
      <c r="M5" s="156">
        <f t="shared" si="9"/>
        <v>26.1</v>
      </c>
      <c r="N5" s="23"/>
      <c r="P5" s="38">
        <f t="shared" si="1"/>
        <v>10.888920000000001</v>
      </c>
      <c r="Q5" s="38">
        <f t="shared" si="2"/>
        <v>6.0891299999999999</v>
      </c>
      <c r="R5" s="38">
        <f t="shared" si="3"/>
        <v>7.8534900000000007</v>
      </c>
      <c r="S5" s="38">
        <f t="shared" si="4"/>
        <v>1.2684600000000001</v>
      </c>
      <c r="T5" s="38">
        <f t="shared" si="10"/>
        <v>26.1</v>
      </c>
    </row>
    <row r="6" spans="1:20">
      <c r="A6" s="8" t="s">
        <v>48</v>
      </c>
      <c r="B6" s="204">
        <v>26.1</v>
      </c>
      <c r="C6" s="204">
        <v>26.1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10.888920000000001</v>
      </c>
      <c r="J6" s="22">
        <f t="shared" si="6"/>
        <v>6.0891299999999999</v>
      </c>
      <c r="K6" s="22">
        <f t="shared" si="7"/>
        <v>7.8534900000000007</v>
      </c>
      <c r="L6" s="22">
        <f t="shared" si="8"/>
        <v>1.2684600000000001</v>
      </c>
      <c r="M6" s="156">
        <f t="shared" si="9"/>
        <v>26.1</v>
      </c>
      <c r="N6" s="23"/>
      <c r="P6" s="38">
        <f t="shared" si="1"/>
        <v>10.888920000000001</v>
      </c>
      <c r="Q6" s="38">
        <f t="shared" si="2"/>
        <v>6.0891299999999999</v>
      </c>
      <c r="R6" s="38">
        <f t="shared" si="3"/>
        <v>7.8534900000000007</v>
      </c>
      <c r="S6" s="38">
        <f t="shared" si="4"/>
        <v>1.2684600000000001</v>
      </c>
      <c r="T6" s="38">
        <f t="shared" si="10"/>
        <v>26.1</v>
      </c>
    </row>
    <row r="7" spans="1:20">
      <c r="A7" s="8" t="s">
        <v>49</v>
      </c>
      <c r="B7" s="204">
        <v>26.1</v>
      </c>
      <c r="C7" s="204">
        <v>26.1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10.888920000000001</v>
      </c>
      <c r="J7" s="22">
        <f t="shared" si="6"/>
        <v>6.0891299999999999</v>
      </c>
      <c r="K7" s="22">
        <f t="shared" si="7"/>
        <v>7.8534900000000007</v>
      </c>
      <c r="L7" s="22">
        <f t="shared" si="8"/>
        <v>1.2684600000000001</v>
      </c>
      <c r="M7" s="156">
        <f t="shared" si="9"/>
        <v>26.1</v>
      </c>
      <c r="N7" s="23"/>
      <c r="P7" s="38">
        <f t="shared" si="1"/>
        <v>10.888920000000001</v>
      </c>
      <c r="Q7" s="38">
        <f t="shared" si="2"/>
        <v>6.0891299999999999</v>
      </c>
      <c r="R7" s="38">
        <f t="shared" si="3"/>
        <v>7.8534900000000007</v>
      </c>
      <c r="S7" s="38">
        <f t="shared" si="4"/>
        <v>1.2684600000000001</v>
      </c>
      <c r="T7" s="38">
        <f t="shared" si="10"/>
        <v>26.1</v>
      </c>
    </row>
    <row r="8" spans="1:20">
      <c r="A8" s="8" t="s">
        <v>50</v>
      </c>
      <c r="B8" s="204">
        <v>26.1</v>
      </c>
      <c r="C8" s="204">
        <v>26.1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10.888920000000001</v>
      </c>
      <c r="J8" s="22">
        <f t="shared" si="6"/>
        <v>6.0891299999999999</v>
      </c>
      <c r="K8" s="22">
        <f t="shared" si="7"/>
        <v>7.8534900000000007</v>
      </c>
      <c r="L8" s="22">
        <f t="shared" si="8"/>
        <v>1.2684600000000001</v>
      </c>
      <c r="M8" s="156">
        <f t="shared" si="9"/>
        <v>26.1</v>
      </c>
      <c r="N8" s="23"/>
      <c r="P8" s="38">
        <f t="shared" si="1"/>
        <v>10.888920000000001</v>
      </c>
      <c r="Q8" s="38">
        <f t="shared" si="2"/>
        <v>6.0891299999999999</v>
      </c>
      <c r="R8" s="38">
        <f t="shared" si="3"/>
        <v>7.8534900000000007</v>
      </c>
      <c r="S8" s="38">
        <f t="shared" si="4"/>
        <v>1.2684600000000001</v>
      </c>
      <c r="T8" s="38">
        <f t="shared" si="10"/>
        <v>26.1</v>
      </c>
    </row>
    <row r="9" spans="1:20">
      <c r="A9" s="8" t="s">
        <v>51</v>
      </c>
      <c r="B9" s="204">
        <v>26.1</v>
      </c>
      <c r="C9" s="204">
        <v>26.1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10.888920000000001</v>
      </c>
      <c r="J9" s="22">
        <f t="shared" si="6"/>
        <v>6.0891299999999999</v>
      </c>
      <c r="K9" s="22">
        <f t="shared" si="7"/>
        <v>7.8534900000000007</v>
      </c>
      <c r="L9" s="22">
        <f t="shared" si="8"/>
        <v>1.2684600000000001</v>
      </c>
      <c r="M9" s="156">
        <f t="shared" si="9"/>
        <v>26.1</v>
      </c>
      <c r="N9" s="23"/>
      <c r="P9" s="38">
        <f t="shared" si="1"/>
        <v>10.888920000000001</v>
      </c>
      <c r="Q9" s="38">
        <f t="shared" si="2"/>
        <v>6.0891299999999999</v>
      </c>
      <c r="R9" s="38">
        <f t="shared" si="3"/>
        <v>7.8534900000000007</v>
      </c>
      <c r="S9" s="38">
        <f t="shared" si="4"/>
        <v>1.2684600000000001</v>
      </c>
      <c r="T9" s="38">
        <f t="shared" si="10"/>
        <v>26.1</v>
      </c>
    </row>
    <row r="10" spans="1:20">
      <c r="A10" s="8" t="s">
        <v>52</v>
      </c>
      <c r="B10" s="204">
        <v>26.1</v>
      </c>
      <c r="C10" s="204">
        <v>26.1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10.888920000000001</v>
      </c>
      <c r="J10" s="22">
        <f t="shared" si="6"/>
        <v>6.0891299999999999</v>
      </c>
      <c r="K10" s="22">
        <f t="shared" si="7"/>
        <v>7.8534900000000007</v>
      </c>
      <c r="L10" s="22">
        <f t="shared" si="8"/>
        <v>1.2684600000000001</v>
      </c>
      <c r="M10" s="156">
        <f t="shared" si="9"/>
        <v>26.1</v>
      </c>
      <c r="N10" s="23"/>
      <c r="P10" s="38">
        <f t="shared" si="1"/>
        <v>10.888920000000001</v>
      </c>
      <c r="Q10" s="38">
        <f t="shared" si="2"/>
        <v>6.0891299999999999</v>
      </c>
      <c r="R10" s="38">
        <f t="shared" si="3"/>
        <v>7.8534900000000007</v>
      </c>
      <c r="S10" s="38">
        <f t="shared" si="4"/>
        <v>1.2684600000000001</v>
      </c>
      <c r="T10" s="38">
        <f t="shared" si="10"/>
        <v>26.1</v>
      </c>
    </row>
    <row r="11" spans="1:20">
      <c r="A11" s="8" t="s">
        <v>53</v>
      </c>
      <c r="B11" s="204">
        <v>26.1</v>
      </c>
      <c r="C11" s="204">
        <v>26.1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10.888920000000001</v>
      </c>
      <c r="J11" s="22">
        <f t="shared" si="6"/>
        <v>6.0891299999999999</v>
      </c>
      <c r="K11" s="22">
        <f t="shared" si="7"/>
        <v>7.8534900000000007</v>
      </c>
      <c r="L11" s="22">
        <f t="shared" si="8"/>
        <v>1.2684600000000001</v>
      </c>
      <c r="M11" s="156">
        <f t="shared" si="9"/>
        <v>26.1</v>
      </c>
      <c r="N11" s="23"/>
      <c r="P11" s="38">
        <f t="shared" si="1"/>
        <v>10.888920000000001</v>
      </c>
      <c r="Q11" s="38">
        <f t="shared" si="2"/>
        <v>6.0891299999999999</v>
      </c>
      <c r="R11" s="38">
        <f t="shared" si="3"/>
        <v>7.8534900000000007</v>
      </c>
      <c r="S11" s="38">
        <f t="shared" si="4"/>
        <v>1.2684600000000001</v>
      </c>
      <c r="T11" s="38">
        <f t="shared" si="10"/>
        <v>26.1</v>
      </c>
    </row>
    <row r="12" spans="1:20">
      <c r="A12" s="8" t="s">
        <v>54</v>
      </c>
      <c r="B12" s="204">
        <v>26.1</v>
      </c>
      <c r="C12" s="204">
        <v>26.1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10.888920000000001</v>
      </c>
      <c r="J12" s="22">
        <f t="shared" si="6"/>
        <v>6.0891299999999999</v>
      </c>
      <c r="K12" s="22">
        <f t="shared" si="7"/>
        <v>7.8534900000000007</v>
      </c>
      <c r="L12" s="22">
        <f t="shared" si="8"/>
        <v>1.2684600000000001</v>
      </c>
      <c r="M12" s="156">
        <f t="shared" si="9"/>
        <v>26.1</v>
      </c>
      <c r="N12" s="23"/>
      <c r="P12" s="38">
        <f t="shared" si="1"/>
        <v>10.888920000000001</v>
      </c>
      <c r="Q12" s="38">
        <f t="shared" si="2"/>
        <v>6.0891299999999999</v>
      </c>
      <c r="R12" s="38">
        <f t="shared" si="3"/>
        <v>7.8534900000000007</v>
      </c>
      <c r="S12" s="38">
        <f t="shared" si="4"/>
        <v>1.2684600000000001</v>
      </c>
      <c r="T12" s="38">
        <f t="shared" si="10"/>
        <v>26.1</v>
      </c>
    </row>
    <row r="13" spans="1:20">
      <c r="A13" s="8" t="s">
        <v>55</v>
      </c>
      <c r="B13" s="204">
        <v>26.1</v>
      </c>
      <c r="C13" s="204">
        <v>26.1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10.888920000000001</v>
      </c>
      <c r="J13" s="22">
        <f t="shared" si="6"/>
        <v>6.0891299999999999</v>
      </c>
      <c r="K13" s="22">
        <f t="shared" si="7"/>
        <v>7.8534900000000007</v>
      </c>
      <c r="L13" s="22">
        <f t="shared" si="8"/>
        <v>1.2684600000000001</v>
      </c>
      <c r="M13" s="156">
        <f t="shared" si="9"/>
        <v>26.1</v>
      </c>
      <c r="N13" s="23"/>
      <c r="P13" s="38">
        <f t="shared" si="1"/>
        <v>10.888920000000001</v>
      </c>
      <c r="Q13" s="38">
        <f t="shared" si="2"/>
        <v>6.0891299999999999</v>
      </c>
      <c r="R13" s="38">
        <f t="shared" si="3"/>
        <v>7.8534900000000007</v>
      </c>
      <c r="S13" s="38">
        <f t="shared" si="4"/>
        <v>1.2684600000000001</v>
      </c>
      <c r="T13" s="38">
        <f t="shared" si="10"/>
        <v>26.1</v>
      </c>
    </row>
    <row r="14" spans="1:20">
      <c r="A14" s="8" t="s">
        <v>56</v>
      </c>
      <c r="B14" s="204">
        <v>26.1</v>
      </c>
      <c r="C14" s="204">
        <v>26.1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10.888920000000001</v>
      </c>
      <c r="J14" s="22">
        <f t="shared" si="6"/>
        <v>6.0891299999999999</v>
      </c>
      <c r="K14" s="22">
        <f t="shared" si="7"/>
        <v>7.8534900000000007</v>
      </c>
      <c r="L14" s="22">
        <f t="shared" si="8"/>
        <v>1.2684600000000001</v>
      </c>
      <c r="M14" s="156">
        <f t="shared" si="9"/>
        <v>26.1</v>
      </c>
      <c r="N14" s="23"/>
      <c r="P14" s="38">
        <f t="shared" si="1"/>
        <v>10.888920000000001</v>
      </c>
      <c r="Q14" s="38">
        <f t="shared" si="2"/>
        <v>6.0891299999999999</v>
      </c>
      <c r="R14" s="38">
        <f t="shared" si="3"/>
        <v>7.8534900000000007</v>
      </c>
      <c r="S14" s="38">
        <f t="shared" si="4"/>
        <v>1.2684600000000001</v>
      </c>
      <c r="T14" s="38">
        <f t="shared" si="10"/>
        <v>26.1</v>
      </c>
    </row>
    <row r="15" spans="1:20">
      <c r="A15" s="8" t="s">
        <v>57</v>
      </c>
      <c r="B15" s="204">
        <v>26.1</v>
      </c>
      <c r="C15" s="204">
        <v>26.1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10.888920000000001</v>
      </c>
      <c r="J15" s="22">
        <f t="shared" si="6"/>
        <v>6.0891299999999999</v>
      </c>
      <c r="K15" s="22">
        <f t="shared" si="7"/>
        <v>7.8534900000000007</v>
      </c>
      <c r="L15" s="22">
        <f t="shared" si="8"/>
        <v>1.2684600000000001</v>
      </c>
      <c r="M15" s="156">
        <f t="shared" si="9"/>
        <v>26.1</v>
      </c>
      <c r="N15" s="23"/>
      <c r="P15" s="38">
        <f t="shared" si="1"/>
        <v>10.888920000000001</v>
      </c>
      <c r="Q15" s="38">
        <f t="shared" si="2"/>
        <v>6.0891299999999999</v>
      </c>
      <c r="R15" s="38">
        <f t="shared" si="3"/>
        <v>7.8534900000000007</v>
      </c>
      <c r="S15" s="38">
        <f t="shared" si="4"/>
        <v>1.2684600000000001</v>
      </c>
      <c r="T15" s="38">
        <f t="shared" si="10"/>
        <v>26.1</v>
      </c>
    </row>
    <row r="16" spans="1:20">
      <c r="A16" s="8" t="s">
        <v>58</v>
      </c>
      <c r="B16" s="204">
        <v>26.1</v>
      </c>
      <c r="C16" s="204">
        <v>26.1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10.888920000000001</v>
      </c>
      <c r="J16" s="22">
        <f t="shared" si="6"/>
        <v>6.0891299999999999</v>
      </c>
      <c r="K16" s="22">
        <f t="shared" si="7"/>
        <v>7.8534900000000007</v>
      </c>
      <c r="L16" s="22">
        <f t="shared" si="8"/>
        <v>1.2684600000000001</v>
      </c>
      <c r="M16" s="156">
        <f t="shared" si="9"/>
        <v>26.1</v>
      </c>
      <c r="N16" s="23"/>
      <c r="P16" s="38">
        <f t="shared" si="1"/>
        <v>10.888920000000001</v>
      </c>
      <c r="Q16" s="38">
        <f t="shared" si="2"/>
        <v>6.0891299999999999</v>
      </c>
      <c r="R16" s="38">
        <f t="shared" si="3"/>
        <v>7.8534900000000007</v>
      </c>
      <c r="S16" s="38">
        <f t="shared" si="4"/>
        <v>1.2684600000000001</v>
      </c>
      <c r="T16" s="38">
        <f t="shared" si="10"/>
        <v>26.1</v>
      </c>
    </row>
    <row r="17" spans="1:20">
      <c r="A17" s="8" t="s">
        <v>59</v>
      </c>
      <c r="B17" s="204">
        <v>26.1</v>
      </c>
      <c r="C17" s="204">
        <v>26.1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10.888920000000001</v>
      </c>
      <c r="J17" s="22">
        <f t="shared" si="6"/>
        <v>6.0891299999999999</v>
      </c>
      <c r="K17" s="22">
        <f t="shared" si="7"/>
        <v>7.8534900000000007</v>
      </c>
      <c r="L17" s="22">
        <f t="shared" si="8"/>
        <v>1.2684600000000001</v>
      </c>
      <c r="M17" s="156">
        <f t="shared" si="9"/>
        <v>26.1</v>
      </c>
      <c r="N17" s="23"/>
      <c r="P17" s="38">
        <f t="shared" si="1"/>
        <v>10.888920000000001</v>
      </c>
      <c r="Q17" s="38">
        <f t="shared" si="2"/>
        <v>6.0891299999999999</v>
      </c>
      <c r="R17" s="38">
        <f t="shared" si="3"/>
        <v>7.8534900000000007</v>
      </c>
      <c r="S17" s="38">
        <f t="shared" si="4"/>
        <v>1.2684600000000001</v>
      </c>
      <c r="T17" s="38">
        <f t="shared" si="10"/>
        <v>26.1</v>
      </c>
    </row>
    <row r="18" spans="1:20">
      <c r="A18" s="8" t="s">
        <v>60</v>
      </c>
      <c r="B18" s="204">
        <v>26.1</v>
      </c>
      <c r="C18" s="204">
        <v>26.1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10.888920000000001</v>
      </c>
      <c r="J18" s="22">
        <f t="shared" si="6"/>
        <v>6.0891299999999999</v>
      </c>
      <c r="K18" s="22">
        <f t="shared" si="7"/>
        <v>7.8534900000000007</v>
      </c>
      <c r="L18" s="22">
        <f t="shared" si="8"/>
        <v>1.2684600000000001</v>
      </c>
      <c r="M18" s="156">
        <f t="shared" si="9"/>
        <v>26.1</v>
      </c>
      <c r="N18" s="23"/>
      <c r="P18" s="38">
        <f t="shared" si="1"/>
        <v>10.888920000000001</v>
      </c>
      <c r="Q18" s="38">
        <f t="shared" si="2"/>
        <v>6.0891299999999999</v>
      </c>
      <c r="R18" s="38">
        <f t="shared" si="3"/>
        <v>7.8534900000000007</v>
      </c>
      <c r="S18" s="38">
        <f t="shared" si="4"/>
        <v>1.2684600000000001</v>
      </c>
      <c r="T18" s="38">
        <f t="shared" si="10"/>
        <v>26.1</v>
      </c>
    </row>
    <row r="19" spans="1:20">
      <c r="A19" s="8" t="s">
        <v>61</v>
      </c>
      <c r="B19" s="204">
        <v>26.1</v>
      </c>
      <c r="C19" s="204">
        <v>26.1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10.888920000000001</v>
      </c>
      <c r="J19" s="22">
        <f t="shared" si="6"/>
        <v>6.0891299999999999</v>
      </c>
      <c r="K19" s="22">
        <f t="shared" si="7"/>
        <v>7.8534900000000007</v>
      </c>
      <c r="L19" s="22">
        <f t="shared" si="8"/>
        <v>1.2684600000000001</v>
      </c>
      <c r="M19" s="156">
        <f t="shared" si="9"/>
        <v>26.1</v>
      </c>
      <c r="N19" s="23"/>
      <c r="P19" s="38">
        <f t="shared" si="1"/>
        <v>10.888920000000001</v>
      </c>
      <c r="Q19" s="38">
        <f t="shared" si="2"/>
        <v>6.0891299999999999</v>
      </c>
      <c r="R19" s="38">
        <f t="shared" si="3"/>
        <v>7.8534900000000007</v>
      </c>
      <c r="S19" s="38">
        <f t="shared" si="4"/>
        <v>1.2684600000000001</v>
      </c>
      <c r="T19" s="38">
        <f t="shared" si="10"/>
        <v>26.1</v>
      </c>
    </row>
    <row r="20" spans="1:20">
      <c r="A20" s="8" t="s">
        <v>62</v>
      </c>
      <c r="B20" s="204">
        <v>26.1</v>
      </c>
      <c r="C20" s="204">
        <v>26.1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10.888920000000001</v>
      </c>
      <c r="J20" s="22">
        <f t="shared" si="6"/>
        <v>6.0891299999999999</v>
      </c>
      <c r="K20" s="22">
        <f t="shared" si="7"/>
        <v>7.8534900000000007</v>
      </c>
      <c r="L20" s="22">
        <f t="shared" si="8"/>
        <v>1.2684600000000001</v>
      </c>
      <c r="M20" s="156">
        <f t="shared" si="9"/>
        <v>26.1</v>
      </c>
      <c r="N20" s="23"/>
      <c r="P20" s="38">
        <f t="shared" si="1"/>
        <v>10.888920000000001</v>
      </c>
      <c r="Q20" s="38">
        <f t="shared" si="2"/>
        <v>6.0891299999999999</v>
      </c>
      <c r="R20" s="38">
        <f t="shared" si="3"/>
        <v>7.8534900000000007</v>
      </c>
      <c r="S20" s="38">
        <f t="shared" si="4"/>
        <v>1.2684600000000001</v>
      </c>
      <c r="T20" s="38">
        <f t="shared" si="10"/>
        <v>26.1</v>
      </c>
    </row>
    <row r="21" spans="1:20">
      <c r="A21" s="8" t="s">
        <v>63</v>
      </c>
      <c r="B21" s="204">
        <v>26.1</v>
      </c>
      <c r="C21" s="204">
        <v>26.1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10.888920000000001</v>
      </c>
      <c r="J21" s="22">
        <f t="shared" si="6"/>
        <v>6.0891299999999999</v>
      </c>
      <c r="K21" s="22">
        <f t="shared" si="7"/>
        <v>7.8534900000000007</v>
      </c>
      <c r="L21" s="22">
        <f t="shared" si="8"/>
        <v>1.2684600000000001</v>
      </c>
      <c r="M21" s="156">
        <f t="shared" si="9"/>
        <v>26.1</v>
      </c>
      <c r="N21" s="23"/>
      <c r="P21" s="38">
        <f t="shared" si="1"/>
        <v>10.888920000000001</v>
      </c>
      <c r="Q21" s="38">
        <f t="shared" si="2"/>
        <v>6.0891299999999999</v>
      </c>
      <c r="R21" s="38">
        <f t="shared" si="3"/>
        <v>7.8534900000000007</v>
      </c>
      <c r="S21" s="38">
        <f t="shared" si="4"/>
        <v>1.2684600000000001</v>
      </c>
      <c r="T21" s="38">
        <f t="shared" si="10"/>
        <v>26.1</v>
      </c>
    </row>
    <row r="22" spans="1:20">
      <c r="A22" s="8" t="s">
        <v>64</v>
      </c>
      <c r="B22" s="204">
        <v>26.1</v>
      </c>
      <c r="C22" s="204">
        <v>26.1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10.888920000000001</v>
      </c>
      <c r="J22" s="22">
        <f t="shared" si="6"/>
        <v>6.0891299999999999</v>
      </c>
      <c r="K22" s="22">
        <f t="shared" si="7"/>
        <v>7.8534900000000007</v>
      </c>
      <c r="L22" s="22">
        <f t="shared" si="8"/>
        <v>1.2684600000000001</v>
      </c>
      <c r="M22" s="156">
        <f t="shared" si="9"/>
        <v>26.1</v>
      </c>
      <c r="N22" s="23"/>
      <c r="P22" s="38">
        <f t="shared" si="1"/>
        <v>10.888920000000001</v>
      </c>
      <c r="Q22" s="38">
        <f t="shared" si="2"/>
        <v>6.0891299999999999</v>
      </c>
      <c r="R22" s="38">
        <f t="shared" si="3"/>
        <v>7.8534900000000007</v>
      </c>
      <c r="S22" s="38">
        <f t="shared" si="4"/>
        <v>1.2684600000000001</v>
      </c>
      <c r="T22" s="38">
        <f t="shared" si="10"/>
        <v>26.1</v>
      </c>
    </row>
    <row r="23" spans="1:20">
      <c r="A23" s="8" t="s">
        <v>65</v>
      </c>
      <c r="B23" s="204">
        <v>26.1</v>
      </c>
      <c r="C23" s="204">
        <v>26.1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10.888920000000001</v>
      </c>
      <c r="J23" s="22">
        <f t="shared" si="6"/>
        <v>6.0891299999999999</v>
      </c>
      <c r="K23" s="22">
        <f t="shared" si="7"/>
        <v>7.8534900000000007</v>
      </c>
      <c r="L23" s="22">
        <f t="shared" si="8"/>
        <v>1.2684600000000001</v>
      </c>
      <c r="M23" s="156">
        <f t="shared" si="9"/>
        <v>26.1</v>
      </c>
      <c r="N23" s="23"/>
      <c r="P23" s="38">
        <f t="shared" si="1"/>
        <v>10.888920000000001</v>
      </c>
      <c r="Q23" s="38">
        <f t="shared" si="2"/>
        <v>6.0891299999999999</v>
      </c>
      <c r="R23" s="38">
        <f t="shared" si="3"/>
        <v>7.8534900000000007</v>
      </c>
      <c r="S23" s="38">
        <f t="shared" si="4"/>
        <v>1.2684600000000001</v>
      </c>
      <c r="T23" s="38">
        <f t="shared" si="10"/>
        <v>26.1</v>
      </c>
    </row>
    <row r="24" spans="1:20">
      <c r="A24" s="8" t="s">
        <v>66</v>
      </c>
      <c r="B24" s="204">
        <v>26.1</v>
      </c>
      <c r="C24" s="204">
        <v>26.1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10.888920000000001</v>
      </c>
      <c r="J24" s="22">
        <f t="shared" si="6"/>
        <v>6.0891299999999999</v>
      </c>
      <c r="K24" s="22">
        <f t="shared" si="7"/>
        <v>7.8534900000000007</v>
      </c>
      <c r="L24" s="22">
        <f t="shared" si="8"/>
        <v>1.2684600000000001</v>
      </c>
      <c r="M24" s="156">
        <f t="shared" si="9"/>
        <v>26.1</v>
      </c>
      <c r="N24" s="23"/>
      <c r="P24" s="38">
        <f t="shared" si="1"/>
        <v>10.888920000000001</v>
      </c>
      <c r="Q24" s="38">
        <f t="shared" si="2"/>
        <v>6.0891299999999999</v>
      </c>
      <c r="R24" s="38">
        <f t="shared" si="3"/>
        <v>7.8534900000000007</v>
      </c>
      <c r="S24" s="38">
        <f t="shared" si="4"/>
        <v>1.2684600000000001</v>
      </c>
      <c r="T24" s="38">
        <f t="shared" si="10"/>
        <v>26.1</v>
      </c>
    </row>
    <row r="25" spans="1:20">
      <c r="A25" s="8" t="s">
        <v>67</v>
      </c>
      <c r="B25" s="204">
        <v>26.1</v>
      </c>
      <c r="C25" s="204">
        <v>26.1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10.888920000000001</v>
      </c>
      <c r="J25" s="22">
        <f t="shared" si="6"/>
        <v>6.0891299999999999</v>
      </c>
      <c r="K25" s="22">
        <f t="shared" si="7"/>
        <v>7.8534900000000007</v>
      </c>
      <c r="L25" s="22">
        <f t="shared" si="8"/>
        <v>1.2684600000000001</v>
      </c>
      <c r="M25" s="156">
        <f t="shared" si="9"/>
        <v>26.1</v>
      </c>
      <c r="N25" s="23"/>
      <c r="P25" s="38">
        <f t="shared" si="1"/>
        <v>10.888920000000001</v>
      </c>
      <c r="Q25" s="38">
        <f t="shared" si="2"/>
        <v>6.0891299999999999</v>
      </c>
      <c r="R25" s="38">
        <f t="shared" si="3"/>
        <v>7.8534900000000007</v>
      </c>
      <c r="S25" s="38">
        <f t="shared" si="4"/>
        <v>1.2684600000000001</v>
      </c>
      <c r="T25" s="38">
        <f t="shared" si="10"/>
        <v>26.1</v>
      </c>
    </row>
    <row r="26" spans="1:20">
      <c r="A26" s="8" t="s">
        <v>68</v>
      </c>
      <c r="B26" s="204">
        <v>26.1</v>
      </c>
      <c r="C26" s="204">
        <v>26.1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10.888920000000001</v>
      </c>
      <c r="J26" s="22">
        <f t="shared" si="6"/>
        <v>6.0891299999999999</v>
      </c>
      <c r="K26" s="22">
        <f t="shared" si="7"/>
        <v>7.8534900000000007</v>
      </c>
      <c r="L26" s="22">
        <f t="shared" si="8"/>
        <v>1.2684600000000001</v>
      </c>
      <c r="M26" s="156">
        <f t="shared" si="9"/>
        <v>26.1</v>
      </c>
      <c r="N26" s="23"/>
      <c r="P26" s="38">
        <f t="shared" si="1"/>
        <v>10.888920000000001</v>
      </c>
      <c r="Q26" s="38">
        <f t="shared" si="2"/>
        <v>6.0891299999999999</v>
      </c>
      <c r="R26" s="38">
        <f t="shared" si="3"/>
        <v>7.8534900000000007</v>
      </c>
      <c r="S26" s="38">
        <f t="shared" si="4"/>
        <v>1.2684600000000001</v>
      </c>
      <c r="T26" s="38">
        <f t="shared" si="10"/>
        <v>26.1</v>
      </c>
    </row>
    <row r="27" spans="1:20">
      <c r="A27" s="8" t="s">
        <v>69</v>
      </c>
      <c r="B27" s="204">
        <v>26.1</v>
      </c>
      <c r="C27" s="204">
        <v>26.1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10.888920000000001</v>
      </c>
      <c r="J27" s="22">
        <f t="shared" si="6"/>
        <v>6.0891299999999999</v>
      </c>
      <c r="K27" s="22">
        <f t="shared" si="7"/>
        <v>7.8534900000000007</v>
      </c>
      <c r="L27" s="22">
        <f t="shared" si="8"/>
        <v>1.2684600000000001</v>
      </c>
      <c r="M27" s="156">
        <f t="shared" si="9"/>
        <v>26.1</v>
      </c>
      <c r="N27" s="23"/>
      <c r="P27" s="38">
        <f t="shared" si="1"/>
        <v>10.888920000000001</v>
      </c>
      <c r="Q27" s="38">
        <f t="shared" si="2"/>
        <v>6.0891299999999999</v>
      </c>
      <c r="R27" s="38">
        <f t="shared" si="3"/>
        <v>7.8534900000000007</v>
      </c>
      <c r="S27" s="38">
        <f t="shared" si="4"/>
        <v>1.2684600000000001</v>
      </c>
      <c r="T27" s="38">
        <f t="shared" si="10"/>
        <v>26.1</v>
      </c>
    </row>
    <row r="28" spans="1:20">
      <c r="A28" s="8" t="s">
        <v>70</v>
      </c>
      <c r="B28" s="204">
        <v>26.1</v>
      </c>
      <c r="C28" s="204">
        <v>26.1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10.888920000000001</v>
      </c>
      <c r="J28" s="22">
        <f t="shared" si="6"/>
        <v>6.0891299999999999</v>
      </c>
      <c r="K28" s="22">
        <f t="shared" si="7"/>
        <v>7.8534900000000007</v>
      </c>
      <c r="L28" s="22">
        <f t="shared" si="8"/>
        <v>1.2684600000000001</v>
      </c>
      <c r="M28" s="156">
        <f t="shared" si="9"/>
        <v>26.1</v>
      </c>
      <c r="N28" s="23"/>
      <c r="P28" s="38">
        <f t="shared" si="1"/>
        <v>10.888920000000001</v>
      </c>
      <c r="Q28" s="38">
        <f t="shared" si="2"/>
        <v>6.0891299999999999</v>
      </c>
      <c r="R28" s="38">
        <f t="shared" si="3"/>
        <v>7.8534900000000007</v>
      </c>
      <c r="S28" s="38">
        <f t="shared" si="4"/>
        <v>1.2684600000000001</v>
      </c>
      <c r="T28" s="38">
        <f t="shared" si="10"/>
        <v>26.1</v>
      </c>
    </row>
    <row r="29" spans="1:20">
      <c r="A29" s="8" t="s">
        <v>71</v>
      </c>
      <c r="B29" s="204">
        <v>26.1</v>
      </c>
      <c r="C29" s="204">
        <v>26.1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10.888920000000001</v>
      </c>
      <c r="J29" s="22">
        <f t="shared" si="6"/>
        <v>6.0891299999999999</v>
      </c>
      <c r="K29" s="22">
        <f t="shared" si="7"/>
        <v>7.8534900000000007</v>
      </c>
      <c r="L29" s="22">
        <f t="shared" si="8"/>
        <v>1.2684600000000001</v>
      </c>
      <c r="M29" s="156">
        <f t="shared" si="9"/>
        <v>26.1</v>
      </c>
      <c r="N29" s="23"/>
      <c r="P29" s="38">
        <f t="shared" si="1"/>
        <v>10.888920000000001</v>
      </c>
      <c r="Q29" s="38">
        <f t="shared" si="2"/>
        <v>6.0891299999999999</v>
      </c>
      <c r="R29" s="38">
        <f t="shared" si="3"/>
        <v>7.8534900000000007</v>
      </c>
      <c r="S29" s="38">
        <f t="shared" si="4"/>
        <v>1.2684600000000001</v>
      </c>
      <c r="T29" s="38">
        <f t="shared" si="10"/>
        <v>26.1</v>
      </c>
    </row>
    <row r="30" spans="1:20">
      <c r="A30" s="8" t="s">
        <v>72</v>
      </c>
      <c r="B30" s="204">
        <v>26.1</v>
      </c>
      <c r="C30" s="204">
        <v>26.1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10.888920000000001</v>
      </c>
      <c r="J30" s="22">
        <f t="shared" si="6"/>
        <v>6.0891299999999999</v>
      </c>
      <c r="K30" s="22">
        <f t="shared" si="7"/>
        <v>7.8534900000000007</v>
      </c>
      <c r="L30" s="22">
        <f t="shared" si="8"/>
        <v>1.2684600000000001</v>
      </c>
      <c r="M30" s="156">
        <f t="shared" si="9"/>
        <v>26.1</v>
      </c>
      <c r="N30" s="23"/>
      <c r="P30" s="38">
        <f t="shared" si="1"/>
        <v>10.888920000000001</v>
      </c>
      <c r="Q30" s="38">
        <f t="shared" si="2"/>
        <v>6.0891299999999999</v>
      </c>
      <c r="R30" s="38">
        <f t="shared" si="3"/>
        <v>7.8534900000000007</v>
      </c>
      <c r="S30" s="38">
        <f t="shared" si="4"/>
        <v>1.2684600000000001</v>
      </c>
      <c r="T30" s="38">
        <f t="shared" si="10"/>
        <v>26.1</v>
      </c>
    </row>
    <row r="31" spans="1:20">
      <c r="A31" s="8" t="s">
        <v>73</v>
      </c>
      <c r="B31" s="204">
        <v>26.1</v>
      </c>
      <c r="C31" s="204">
        <v>26.1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10.888920000000001</v>
      </c>
      <c r="J31" s="22">
        <f t="shared" si="6"/>
        <v>6.0891299999999999</v>
      </c>
      <c r="K31" s="22">
        <f t="shared" si="7"/>
        <v>7.8534900000000007</v>
      </c>
      <c r="L31" s="22">
        <f t="shared" si="8"/>
        <v>1.2684600000000001</v>
      </c>
      <c r="M31" s="156">
        <f t="shared" si="9"/>
        <v>26.1</v>
      </c>
      <c r="N31" s="23"/>
      <c r="P31" s="38">
        <f t="shared" si="1"/>
        <v>10.888920000000001</v>
      </c>
      <c r="Q31" s="38">
        <f t="shared" si="2"/>
        <v>6.0891299999999999</v>
      </c>
      <c r="R31" s="38">
        <f t="shared" si="3"/>
        <v>7.8534900000000007</v>
      </c>
      <c r="S31" s="38">
        <f t="shared" si="4"/>
        <v>1.2684600000000001</v>
      </c>
      <c r="T31" s="38">
        <f t="shared" si="10"/>
        <v>26.1</v>
      </c>
    </row>
    <row r="32" spans="1:20">
      <c r="A32" s="8" t="s">
        <v>74</v>
      </c>
      <c r="B32" s="204">
        <v>26.1</v>
      </c>
      <c r="C32" s="204">
        <v>26.1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10.888920000000001</v>
      </c>
      <c r="J32" s="22">
        <f t="shared" si="6"/>
        <v>6.0891299999999999</v>
      </c>
      <c r="K32" s="22">
        <f t="shared" si="7"/>
        <v>7.8534900000000007</v>
      </c>
      <c r="L32" s="22">
        <f t="shared" si="8"/>
        <v>1.2684600000000001</v>
      </c>
      <c r="M32" s="156">
        <f t="shared" si="9"/>
        <v>26.1</v>
      </c>
      <c r="N32" s="23"/>
      <c r="P32" s="38">
        <f t="shared" si="1"/>
        <v>10.888920000000001</v>
      </c>
      <c r="Q32" s="38">
        <f t="shared" si="2"/>
        <v>6.0891299999999999</v>
      </c>
      <c r="R32" s="38">
        <f t="shared" si="3"/>
        <v>7.8534900000000007</v>
      </c>
      <c r="S32" s="38">
        <f t="shared" si="4"/>
        <v>1.2684600000000001</v>
      </c>
      <c r="T32" s="38">
        <f t="shared" si="10"/>
        <v>26.1</v>
      </c>
    </row>
    <row r="33" spans="1:20">
      <c r="A33" s="8" t="s">
        <v>75</v>
      </c>
      <c r="B33" s="204">
        <v>26.1</v>
      </c>
      <c r="C33" s="204">
        <v>26.1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10.888920000000001</v>
      </c>
      <c r="J33" s="22">
        <f t="shared" si="6"/>
        <v>6.0891299999999999</v>
      </c>
      <c r="K33" s="22">
        <f t="shared" si="7"/>
        <v>7.8534900000000007</v>
      </c>
      <c r="L33" s="22">
        <f t="shared" si="8"/>
        <v>1.2684600000000001</v>
      </c>
      <c r="M33" s="156">
        <f t="shared" si="9"/>
        <v>26.1</v>
      </c>
      <c r="N33" s="23"/>
      <c r="P33" s="38">
        <f t="shared" si="1"/>
        <v>10.888920000000001</v>
      </c>
      <c r="Q33" s="38">
        <f t="shared" si="2"/>
        <v>6.0891299999999999</v>
      </c>
      <c r="R33" s="38">
        <f t="shared" si="3"/>
        <v>7.8534900000000007</v>
      </c>
      <c r="S33" s="38">
        <f t="shared" si="4"/>
        <v>1.2684600000000001</v>
      </c>
      <c r="T33" s="38">
        <f t="shared" si="10"/>
        <v>26.1</v>
      </c>
    </row>
    <row r="34" spans="1:20">
      <c r="A34" s="8" t="s">
        <v>76</v>
      </c>
      <c r="B34" s="204">
        <v>26.1</v>
      </c>
      <c r="C34" s="204">
        <v>26.1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10.888920000000001</v>
      </c>
      <c r="J34" s="22">
        <f t="shared" si="6"/>
        <v>6.0891299999999999</v>
      </c>
      <c r="K34" s="22">
        <f t="shared" si="7"/>
        <v>7.8534900000000007</v>
      </c>
      <c r="L34" s="22">
        <f t="shared" si="8"/>
        <v>1.2684600000000001</v>
      </c>
      <c r="M34" s="156">
        <f t="shared" si="9"/>
        <v>26.1</v>
      </c>
      <c r="N34" s="23"/>
      <c r="P34" s="38">
        <f t="shared" si="1"/>
        <v>10.888920000000001</v>
      </c>
      <c r="Q34" s="38">
        <f t="shared" si="2"/>
        <v>6.0891299999999999</v>
      </c>
      <c r="R34" s="38">
        <f t="shared" si="3"/>
        <v>7.8534900000000007</v>
      </c>
      <c r="S34" s="38">
        <f t="shared" si="4"/>
        <v>1.2684600000000001</v>
      </c>
      <c r="T34" s="38">
        <f t="shared" si="10"/>
        <v>26.1</v>
      </c>
    </row>
    <row r="35" spans="1:20">
      <c r="A35" s="8" t="s">
        <v>77</v>
      </c>
      <c r="B35" s="204">
        <v>26.1</v>
      </c>
      <c r="C35" s="204">
        <v>26.1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10.888920000000001</v>
      </c>
      <c r="J35" s="22">
        <f t="shared" si="6"/>
        <v>6.0891299999999999</v>
      </c>
      <c r="K35" s="22">
        <f t="shared" si="7"/>
        <v>7.8534900000000007</v>
      </c>
      <c r="L35" s="22">
        <f t="shared" si="8"/>
        <v>1.2684600000000001</v>
      </c>
      <c r="M35" s="156">
        <f t="shared" si="9"/>
        <v>26.1</v>
      </c>
      <c r="N35" s="23"/>
      <c r="P35" s="38">
        <f t="shared" ref="P35:P66" si="12">I35</f>
        <v>10.888920000000001</v>
      </c>
      <c r="Q35" s="38">
        <f t="shared" ref="Q35:Q66" si="13">J35</f>
        <v>6.0891299999999999</v>
      </c>
      <c r="R35" s="38">
        <f t="shared" ref="R35:R66" si="14">K35</f>
        <v>7.8534900000000007</v>
      </c>
      <c r="S35" s="38">
        <f t="shared" ref="S35:S66" si="15">L35</f>
        <v>1.2684600000000001</v>
      </c>
      <c r="T35" s="38">
        <f t="shared" si="10"/>
        <v>26.1</v>
      </c>
    </row>
    <row r="36" spans="1:20">
      <c r="A36" s="8" t="s">
        <v>78</v>
      </c>
      <c r="B36" s="204">
        <v>26.1</v>
      </c>
      <c r="C36" s="204">
        <v>26.1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10.888920000000001</v>
      </c>
      <c r="J36" s="22">
        <f t="shared" si="6"/>
        <v>6.0891299999999999</v>
      </c>
      <c r="K36" s="22">
        <f t="shared" si="7"/>
        <v>7.8534900000000007</v>
      </c>
      <c r="L36" s="22">
        <f t="shared" si="8"/>
        <v>1.2684600000000001</v>
      </c>
      <c r="M36" s="156">
        <f t="shared" si="9"/>
        <v>26.1</v>
      </c>
      <c r="N36" s="23"/>
      <c r="P36" s="38">
        <f t="shared" si="12"/>
        <v>10.888920000000001</v>
      </c>
      <c r="Q36" s="38">
        <f t="shared" si="13"/>
        <v>6.0891299999999999</v>
      </c>
      <c r="R36" s="38">
        <f t="shared" si="14"/>
        <v>7.8534900000000007</v>
      </c>
      <c r="S36" s="38">
        <f t="shared" si="15"/>
        <v>1.2684600000000001</v>
      </c>
      <c r="T36" s="38">
        <f t="shared" si="10"/>
        <v>26.1</v>
      </c>
    </row>
    <row r="37" spans="1:20">
      <c r="A37" s="8" t="s">
        <v>79</v>
      </c>
      <c r="B37" s="204">
        <v>26.1</v>
      </c>
      <c r="C37" s="204">
        <v>26.1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10.888920000000001</v>
      </c>
      <c r="J37" s="22">
        <f t="shared" si="6"/>
        <v>6.0891299999999999</v>
      </c>
      <c r="K37" s="22">
        <f t="shared" si="7"/>
        <v>7.8534900000000007</v>
      </c>
      <c r="L37" s="22">
        <f t="shared" si="8"/>
        <v>1.2684600000000001</v>
      </c>
      <c r="M37" s="156">
        <f t="shared" si="9"/>
        <v>26.1</v>
      </c>
      <c r="N37" s="23"/>
      <c r="P37" s="38">
        <f t="shared" si="12"/>
        <v>10.888920000000001</v>
      </c>
      <c r="Q37" s="38">
        <f t="shared" si="13"/>
        <v>6.0891299999999999</v>
      </c>
      <c r="R37" s="38">
        <f t="shared" si="14"/>
        <v>7.8534900000000007</v>
      </c>
      <c r="S37" s="38">
        <f t="shared" si="15"/>
        <v>1.2684600000000001</v>
      </c>
      <c r="T37" s="38">
        <f t="shared" si="10"/>
        <v>26.1</v>
      </c>
    </row>
    <row r="38" spans="1:20">
      <c r="A38" s="8" t="s">
        <v>80</v>
      </c>
      <c r="B38" s="204">
        <v>26.1</v>
      </c>
      <c r="C38" s="204">
        <v>26.1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10.888920000000001</v>
      </c>
      <c r="J38" s="22">
        <f t="shared" si="6"/>
        <v>6.0891299999999999</v>
      </c>
      <c r="K38" s="22">
        <f t="shared" si="7"/>
        <v>7.8534900000000007</v>
      </c>
      <c r="L38" s="22">
        <f t="shared" si="8"/>
        <v>1.2684600000000001</v>
      </c>
      <c r="M38" s="156">
        <f t="shared" si="9"/>
        <v>26.1</v>
      </c>
      <c r="N38" s="23"/>
      <c r="P38" s="38">
        <f t="shared" si="12"/>
        <v>10.888920000000001</v>
      </c>
      <c r="Q38" s="38">
        <f t="shared" si="13"/>
        <v>6.0891299999999999</v>
      </c>
      <c r="R38" s="38">
        <f t="shared" si="14"/>
        <v>7.8534900000000007</v>
      </c>
      <c r="S38" s="38">
        <f t="shared" si="15"/>
        <v>1.2684600000000001</v>
      </c>
      <c r="T38" s="38">
        <f t="shared" si="10"/>
        <v>26.1</v>
      </c>
    </row>
    <row r="39" spans="1:20">
      <c r="A39" s="8" t="s">
        <v>81</v>
      </c>
      <c r="B39" s="204">
        <v>26.1</v>
      </c>
      <c r="C39" s="204">
        <v>26.1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10.888920000000001</v>
      </c>
      <c r="J39" s="22">
        <f t="shared" si="6"/>
        <v>6.0891299999999999</v>
      </c>
      <c r="K39" s="22">
        <f t="shared" si="7"/>
        <v>7.8534900000000007</v>
      </c>
      <c r="L39" s="22">
        <f t="shared" si="8"/>
        <v>1.2684600000000001</v>
      </c>
      <c r="M39" s="156">
        <f t="shared" si="9"/>
        <v>26.1</v>
      </c>
      <c r="N39" s="23"/>
      <c r="P39" s="38">
        <f t="shared" si="12"/>
        <v>10.888920000000001</v>
      </c>
      <c r="Q39" s="38">
        <f t="shared" si="13"/>
        <v>6.0891299999999999</v>
      </c>
      <c r="R39" s="38">
        <f t="shared" si="14"/>
        <v>7.8534900000000007</v>
      </c>
      <c r="S39" s="38">
        <f t="shared" si="15"/>
        <v>1.2684600000000001</v>
      </c>
      <c r="T39" s="38">
        <f t="shared" si="10"/>
        <v>26.1</v>
      </c>
    </row>
    <row r="40" spans="1:20">
      <c r="A40" s="8" t="s">
        <v>82</v>
      </c>
      <c r="B40" s="204">
        <v>26.1</v>
      </c>
      <c r="C40" s="204">
        <v>26.1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10.888920000000001</v>
      </c>
      <c r="J40" s="22">
        <f t="shared" si="6"/>
        <v>6.0891299999999999</v>
      </c>
      <c r="K40" s="22">
        <f t="shared" si="7"/>
        <v>7.8534900000000007</v>
      </c>
      <c r="L40" s="22">
        <f t="shared" si="8"/>
        <v>1.2684600000000001</v>
      </c>
      <c r="M40" s="156">
        <f t="shared" si="9"/>
        <v>26.1</v>
      </c>
      <c r="N40" s="23"/>
      <c r="P40" s="38">
        <f t="shared" si="12"/>
        <v>10.888920000000001</v>
      </c>
      <c r="Q40" s="38">
        <f t="shared" si="13"/>
        <v>6.0891299999999999</v>
      </c>
      <c r="R40" s="38">
        <f t="shared" si="14"/>
        <v>7.8534900000000007</v>
      </c>
      <c r="S40" s="38">
        <f t="shared" si="15"/>
        <v>1.2684600000000001</v>
      </c>
      <c r="T40" s="38">
        <f t="shared" si="10"/>
        <v>26.1</v>
      </c>
    </row>
    <row r="41" spans="1:20">
      <c r="A41" s="8" t="s">
        <v>83</v>
      </c>
      <c r="B41" s="204">
        <v>26.1</v>
      </c>
      <c r="C41" s="204">
        <v>26.1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10.888920000000001</v>
      </c>
      <c r="J41" s="22">
        <f t="shared" si="6"/>
        <v>6.0891299999999999</v>
      </c>
      <c r="K41" s="22">
        <f t="shared" si="7"/>
        <v>7.8534900000000007</v>
      </c>
      <c r="L41" s="22">
        <f t="shared" si="8"/>
        <v>1.2684600000000001</v>
      </c>
      <c r="M41" s="156">
        <f t="shared" si="9"/>
        <v>26.1</v>
      </c>
      <c r="N41" s="23"/>
      <c r="P41" s="38">
        <f t="shared" si="12"/>
        <v>10.888920000000001</v>
      </c>
      <c r="Q41" s="38">
        <f t="shared" si="13"/>
        <v>6.0891299999999999</v>
      </c>
      <c r="R41" s="38">
        <f t="shared" si="14"/>
        <v>7.8534900000000007</v>
      </c>
      <c r="S41" s="38">
        <f t="shared" si="15"/>
        <v>1.2684600000000001</v>
      </c>
      <c r="T41" s="38">
        <f t="shared" si="10"/>
        <v>26.1</v>
      </c>
    </row>
    <row r="42" spans="1:20">
      <c r="A42" s="8" t="s">
        <v>84</v>
      </c>
      <c r="B42" s="204">
        <v>26.1</v>
      </c>
      <c r="C42" s="204">
        <v>26.1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10.888920000000001</v>
      </c>
      <c r="J42" s="22">
        <f t="shared" si="6"/>
        <v>6.0891299999999999</v>
      </c>
      <c r="K42" s="22">
        <f t="shared" si="7"/>
        <v>7.8534900000000007</v>
      </c>
      <c r="L42" s="22">
        <f t="shared" si="8"/>
        <v>1.2684600000000001</v>
      </c>
      <c r="M42" s="156">
        <f t="shared" si="9"/>
        <v>26.1</v>
      </c>
      <c r="N42" s="23"/>
      <c r="P42" s="38">
        <f t="shared" si="12"/>
        <v>10.888920000000001</v>
      </c>
      <c r="Q42" s="38">
        <f t="shared" si="13"/>
        <v>6.0891299999999999</v>
      </c>
      <c r="R42" s="38">
        <f t="shared" si="14"/>
        <v>7.8534900000000007</v>
      </c>
      <c r="S42" s="38">
        <f t="shared" si="15"/>
        <v>1.2684600000000001</v>
      </c>
      <c r="T42" s="38">
        <f t="shared" si="10"/>
        <v>26.1</v>
      </c>
    </row>
    <row r="43" spans="1:20">
      <c r="A43" s="8" t="s">
        <v>85</v>
      </c>
      <c r="B43" s="204">
        <v>26.1</v>
      </c>
      <c r="C43" s="204">
        <v>26.1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10.888920000000001</v>
      </c>
      <c r="J43" s="22">
        <f t="shared" si="6"/>
        <v>6.0891299999999999</v>
      </c>
      <c r="K43" s="22">
        <f t="shared" si="7"/>
        <v>7.8534900000000007</v>
      </c>
      <c r="L43" s="22">
        <f t="shared" si="8"/>
        <v>1.2684600000000001</v>
      </c>
      <c r="M43" s="156">
        <f t="shared" si="9"/>
        <v>26.1</v>
      </c>
      <c r="N43" s="23"/>
      <c r="P43" s="38">
        <f t="shared" si="12"/>
        <v>10.888920000000001</v>
      </c>
      <c r="Q43" s="38">
        <f t="shared" si="13"/>
        <v>6.0891299999999999</v>
      </c>
      <c r="R43" s="38">
        <f t="shared" si="14"/>
        <v>7.8534900000000007</v>
      </c>
      <c r="S43" s="38">
        <f t="shared" si="15"/>
        <v>1.2684600000000001</v>
      </c>
      <c r="T43" s="38">
        <f t="shared" si="10"/>
        <v>26.1</v>
      </c>
    </row>
    <row r="44" spans="1:20">
      <c r="A44" s="8" t="s">
        <v>86</v>
      </c>
      <c r="B44" s="204">
        <v>26.1</v>
      </c>
      <c r="C44" s="204">
        <v>26.1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10.888920000000001</v>
      </c>
      <c r="J44" s="22">
        <f t="shared" si="6"/>
        <v>6.0891299999999999</v>
      </c>
      <c r="K44" s="22">
        <f t="shared" si="7"/>
        <v>7.8534900000000007</v>
      </c>
      <c r="L44" s="22">
        <f t="shared" si="8"/>
        <v>1.2684600000000001</v>
      </c>
      <c r="M44" s="156">
        <f t="shared" si="9"/>
        <v>26.1</v>
      </c>
      <c r="N44" s="23"/>
      <c r="P44" s="38">
        <f t="shared" si="12"/>
        <v>10.888920000000001</v>
      </c>
      <c r="Q44" s="38">
        <f t="shared" si="13"/>
        <v>6.0891299999999999</v>
      </c>
      <c r="R44" s="38">
        <f t="shared" si="14"/>
        <v>7.8534900000000007</v>
      </c>
      <c r="S44" s="38">
        <f t="shared" si="15"/>
        <v>1.2684600000000001</v>
      </c>
      <c r="T44" s="38">
        <f t="shared" si="10"/>
        <v>26.1</v>
      </c>
    </row>
    <row r="45" spans="1:20">
      <c r="A45" s="8" t="s">
        <v>87</v>
      </c>
      <c r="B45" s="204">
        <v>26.1</v>
      </c>
      <c r="C45" s="204">
        <v>26.1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10.888920000000001</v>
      </c>
      <c r="J45" s="22">
        <f t="shared" si="6"/>
        <v>6.0891299999999999</v>
      </c>
      <c r="K45" s="22">
        <f t="shared" si="7"/>
        <v>7.8534900000000007</v>
      </c>
      <c r="L45" s="22">
        <f t="shared" si="8"/>
        <v>1.2684600000000001</v>
      </c>
      <c r="M45" s="156">
        <f t="shared" si="9"/>
        <v>26.1</v>
      </c>
      <c r="N45" s="23"/>
      <c r="P45" s="38">
        <f t="shared" si="12"/>
        <v>10.888920000000001</v>
      </c>
      <c r="Q45" s="38">
        <f t="shared" si="13"/>
        <v>6.0891299999999999</v>
      </c>
      <c r="R45" s="38">
        <f t="shared" si="14"/>
        <v>7.8534900000000007</v>
      </c>
      <c r="S45" s="38">
        <f t="shared" si="15"/>
        <v>1.2684600000000001</v>
      </c>
      <c r="T45" s="38">
        <f t="shared" si="10"/>
        <v>26.1</v>
      </c>
    </row>
    <row r="46" spans="1:20">
      <c r="A46" s="8" t="s">
        <v>88</v>
      </c>
      <c r="B46" s="204">
        <v>26.1</v>
      </c>
      <c r="C46" s="204">
        <v>26.1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10.888920000000001</v>
      </c>
      <c r="J46" s="22">
        <f t="shared" si="6"/>
        <v>6.0891299999999999</v>
      </c>
      <c r="K46" s="22">
        <f t="shared" si="7"/>
        <v>7.8534900000000007</v>
      </c>
      <c r="L46" s="22">
        <f t="shared" si="8"/>
        <v>1.2684600000000001</v>
      </c>
      <c r="M46" s="156">
        <f t="shared" si="9"/>
        <v>26.1</v>
      </c>
      <c r="N46" s="23"/>
      <c r="P46" s="38">
        <f t="shared" si="12"/>
        <v>10.888920000000001</v>
      </c>
      <c r="Q46" s="38">
        <f t="shared" si="13"/>
        <v>6.0891299999999999</v>
      </c>
      <c r="R46" s="38">
        <f t="shared" si="14"/>
        <v>7.8534900000000007</v>
      </c>
      <c r="S46" s="38">
        <f t="shared" si="15"/>
        <v>1.2684600000000001</v>
      </c>
      <c r="T46" s="38">
        <f t="shared" si="10"/>
        <v>26.1</v>
      </c>
    </row>
    <row r="47" spans="1:20">
      <c r="A47" s="8" t="s">
        <v>89</v>
      </c>
      <c r="B47" s="204">
        <v>26.1</v>
      </c>
      <c r="C47" s="204">
        <v>26.1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10.888920000000001</v>
      </c>
      <c r="J47" s="22">
        <f t="shared" si="6"/>
        <v>6.0891299999999999</v>
      </c>
      <c r="K47" s="22">
        <f t="shared" si="7"/>
        <v>7.8534900000000007</v>
      </c>
      <c r="L47" s="22">
        <f t="shared" si="8"/>
        <v>1.2684600000000001</v>
      </c>
      <c r="M47" s="156">
        <f t="shared" si="9"/>
        <v>26.1</v>
      </c>
      <c r="N47" s="23"/>
      <c r="P47" s="38">
        <f t="shared" si="12"/>
        <v>10.888920000000001</v>
      </c>
      <c r="Q47" s="38">
        <f t="shared" si="13"/>
        <v>6.0891299999999999</v>
      </c>
      <c r="R47" s="38">
        <f t="shared" si="14"/>
        <v>7.8534900000000007</v>
      </c>
      <c r="S47" s="38">
        <f t="shared" si="15"/>
        <v>1.2684600000000001</v>
      </c>
      <c r="T47" s="38">
        <f t="shared" si="10"/>
        <v>26.1</v>
      </c>
    </row>
    <row r="48" spans="1:20">
      <c r="A48" s="8" t="s">
        <v>90</v>
      </c>
      <c r="B48" s="204">
        <v>26.1</v>
      </c>
      <c r="C48" s="204">
        <v>26.1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10.888920000000001</v>
      </c>
      <c r="J48" s="22">
        <f t="shared" si="6"/>
        <v>6.0891299999999999</v>
      </c>
      <c r="K48" s="22">
        <f t="shared" si="7"/>
        <v>7.8534900000000007</v>
      </c>
      <c r="L48" s="22">
        <f t="shared" si="8"/>
        <v>1.2684600000000001</v>
      </c>
      <c r="M48" s="156">
        <f t="shared" si="9"/>
        <v>26.1</v>
      </c>
      <c r="N48" s="23"/>
      <c r="P48" s="38">
        <f t="shared" si="12"/>
        <v>10.888920000000001</v>
      </c>
      <c r="Q48" s="38">
        <f t="shared" si="13"/>
        <v>6.0891299999999999</v>
      </c>
      <c r="R48" s="38">
        <f t="shared" si="14"/>
        <v>7.8534900000000007</v>
      </c>
      <c r="S48" s="38">
        <f t="shared" si="15"/>
        <v>1.2684600000000001</v>
      </c>
      <c r="T48" s="38">
        <f t="shared" si="10"/>
        <v>26.1</v>
      </c>
    </row>
    <row r="49" spans="1:20">
      <c r="A49" s="8" t="s">
        <v>91</v>
      </c>
      <c r="B49" s="204">
        <v>26.1</v>
      </c>
      <c r="C49" s="204">
        <v>26.1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10.888920000000001</v>
      </c>
      <c r="J49" s="22">
        <f t="shared" si="6"/>
        <v>6.0891299999999999</v>
      </c>
      <c r="K49" s="22">
        <f t="shared" si="7"/>
        <v>7.8534900000000007</v>
      </c>
      <c r="L49" s="22">
        <f t="shared" si="8"/>
        <v>1.2684600000000001</v>
      </c>
      <c r="M49" s="156">
        <f t="shared" si="9"/>
        <v>26.1</v>
      </c>
      <c r="N49" s="23"/>
      <c r="P49" s="38">
        <f t="shared" si="12"/>
        <v>10.888920000000001</v>
      </c>
      <c r="Q49" s="38">
        <f t="shared" si="13"/>
        <v>6.0891299999999999</v>
      </c>
      <c r="R49" s="38">
        <f t="shared" si="14"/>
        <v>7.8534900000000007</v>
      </c>
      <c r="S49" s="38">
        <f t="shared" si="15"/>
        <v>1.2684600000000001</v>
      </c>
      <c r="T49" s="38">
        <f t="shared" si="10"/>
        <v>26.1</v>
      </c>
    </row>
    <row r="50" spans="1:20">
      <c r="A50" s="8" t="s">
        <v>92</v>
      </c>
      <c r="B50" s="204">
        <v>26.1</v>
      </c>
      <c r="C50" s="204">
        <v>26.1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10.888920000000001</v>
      </c>
      <c r="J50" s="22">
        <f t="shared" si="6"/>
        <v>6.0891299999999999</v>
      </c>
      <c r="K50" s="22">
        <f t="shared" si="7"/>
        <v>7.8534900000000007</v>
      </c>
      <c r="L50" s="22">
        <f t="shared" si="8"/>
        <v>1.2684600000000001</v>
      </c>
      <c r="M50" s="156">
        <f t="shared" si="9"/>
        <v>26.1</v>
      </c>
      <c r="N50" s="23"/>
      <c r="P50" s="38">
        <f t="shared" si="12"/>
        <v>10.888920000000001</v>
      </c>
      <c r="Q50" s="38">
        <f t="shared" si="13"/>
        <v>6.0891299999999999</v>
      </c>
      <c r="R50" s="38">
        <f t="shared" si="14"/>
        <v>7.8534900000000007</v>
      </c>
      <c r="S50" s="38">
        <f t="shared" si="15"/>
        <v>1.2684600000000001</v>
      </c>
      <c r="T50" s="38">
        <f t="shared" si="10"/>
        <v>26.1</v>
      </c>
    </row>
    <row r="51" spans="1:20">
      <c r="A51" s="8" t="s">
        <v>93</v>
      </c>
      <c r="B51" s="204">
        <v>26.1</v>
      </c>
      <c r="C51" s="204">
        <v>26.1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10.888920000000001</v>
      </c>
      <c r="J51" s="22">
        <f t="shared" si="6"/>
        <v>6.0891299999999999</v>
      </c>
      <c r="K51" s="22">
        <f t="shared" si="7"/>
        <v>7.8534900000000007</v>
      </c>
      <c r="L51" s="22">
        <f t="shared" si="8"/>
        <v>1.2684600000000001</v>
      </c>
      <c r="M51" s="156">
        <f t="shared" si="9"/>
        <v>26.1</v>
      </c>
      <c r="N51" s="23"/>
      <c r="P51" s="38">
        <f t="shared" si="12"/>
        <v>10.888920000000001</v>
      </c>
      <c r="Q51" s="38">
        <f t="shared" si="13"/>
        <v>6.0891299999999999</v>
      </c>
      <c r="R51" s="38">
        <f t="shared" si="14"/>
        <v>7.8534900000000007</v>
      </c>
      <c r="S51" s="38">
        <f t="shared" si="15"/>
        <v>1.2684600000000001</v>
      </c>
      <c r="T51" s="38">
        <f t="shared" si="10"/>
        <v>26.1</v>
      </c>
    </row>
    <row r="52" spans="1:20">
      <c r="A52" s="8" t="s">
        <v>94</v>
      </c>
      <c r="B52" s="204">
        <v>26.1</v>
      </c>
      <c r="C52" s="204">
        <v>26.1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10.888920000000001</v>
      </c>
      <c r="J52" s="22">
        <f t="shared" si="6"/>
        <v>6.0891299999999999</v>
      </c>
      <c r="K52" s="22">
        <f t="shared" si="7"/>
        <v>7.8534900000000007</v>
      </c>
      <c r="L52" s="22">
        <f t="shared" si="8"/>
        <v>1.2684600000000001</v>
      </c>
      <c r="M52" s="156">
        <f t="shared" si="9"/>
        <v>26.1</v>
      </c>
      <c r="N52" s="23"/>
      <c r="P52" s="38">
        <f t="shared" si="12"/>
        <v>10.888920000000001</v>
      </c>
      <c r="Q52" s="38">
        <f t="shared" si="13"/>
        <v>6.0891299999999999</v>
      </c>
      <c r="R52" s="38">
        <f t="shared" si="14"/>
        <v>7.8534900000000007</v>
      </c>
      <c r="S52" s="38">
        <f t="shared" si="15"/>
        <v>1.2684600000000001</v>
      </c>
      <c r="T52" s="38">
        <f t="shared" si="10"/>
        <v>26.1</v>
      </c>
    </row>
    <row r="53" spans="1:20">
      <c r="A53" s="8" t="s">
        <v>95</v>
      </c>
      <c r="B53" s="204">
        <v>26.1</v>
      </c>
      <c r="C53" s="204">
        <v>26.1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10.888920000000001</v>
      </c>
      <c r="J53" s="22">
        <f t="shared" si="6"/>
        <v>6.0891299999999999</v>
      </c>
      <c r="K53" s="22">
        <f t="shared" si="7"/>
        <v>7.8534900000000007</v>
      </c>
      <c r="L53" s="22">
        <f t="shared" si="8"/>
        <v>1.2684600000000001</v>
      </c>
      <c r="M53" s="156">
        <f t="shared" si="9"/>
        <v>26.1</v>
      </c>
      <c r="N53" s="23"/>
      <c r="P53" s="38">
        <f t="shared" si="12"/>
        <v>10.888920000000001</v>
      </c>
      <c r="Q53" s="38">
        <f t="shared" si="13"/>
        <v>6.0891299999999999</v>
      </c>
      <c r="R53" s="38">
        <f t="shared" si="14"/>
        <v>7.8534900000000007</v>
      </c>
      <c r="S53" s="38">
        <f t="shared" si="15"/>
        <v>1.2684600000000001</v>
      </c>
      <c r="T53" s="38">
        <f t="shared" si="10"/>
        <v>26.1</v>
      </c>
    </row>
    <row r="54" spans="1:20">
      <c r="A54" s="8" t="s">
        <v>96</v>
      </c>
      <c r="B54" s="204">
        <v>26.1</v>
      </c>
      <c r="C54" s="204">
        <v>26.1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10.888920000000001</v>
      </c>
      <c r="J54" s="22">
        <f t="shared" si="6"/>
        <v>6.0891299999999999</v>
      </c>
      <c r="K54" s="22">
        <f t="shared" si="7"/>
        <v>7.8534900000000007</v>
      </c>
      <c r="L54" s="22">
        <f t="shared" si="8"/>
        <v>1.2684600000000001</v>
      </c>
      <c r="M54" s="156">
        <f t="shared" si="9"/>
        <v>26.1</v>
      </c>
      <c r="N54" s="23"/>
      <c r="P54" s="38">
        <f t="shared" si="12"/>
        <v>10.888920000000001</v>
      </c>
      <c r="Q54" s="38">
        <f t="shared" si="13"/>
        <v>6.0891299999999999</v>
      </c>
      <c r="R54" s="38">
        <f t="shared" si="14"/>
        <v>7.8534900000000007</v>
      </c>
      <c r="S54" s="38">
        <f t="shared" si="15"/>
        <v>1.2684600000000001</v>
      </c>
      <c r="T54" s="38">
        <f t="shared" si="10"/>
        <v>26.1</v>
      </c>
    </row>
    <row r="55" spans="1:20">
      <c r="A55" s="8" t="s">
        <v>97</v>
      </c>
      <c r="B55" s="204">
        <v>26.1</v>
      </c>
      <c r="C55" s="204">
        <v>26.1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10.888920000000001</v>
      </c>
      <c r="J55" s="22">
        <f t="shared" si="6"/>
        <v>6.0891299999999999</v>
      </c>
      <c r="K55" s="22">
        <f t="shared" si="7"/>
        <v>7.8534900000000007</v>
      </c>
      <c r="L55" s="22">
        <f t="shared" si="8"/>
        <v>1.2684600000000001</v>
      </c>
      <c r="M55" s="156">
        <f t="shared" si="9"/>
        <v>26.1</v>
      </c>
      <c r="N55" s="23"/>
      <c r="P55" s="38">
        <f t="shared" si="12"/>
        <v>10.888920000000001</v>
      </c>
      <c r="Q55" s="38">
        <f t="shared" si="13"/>
        <v>6.0891299999999999</v>
      </c>
      <c r="R55" s="38">
        <f t="shared" si="14"/>
        <v>7.8534900000000007</v>
      </c>
      <c r="S55" s="38">
        <f t="shared" si="15"/>
        <v>1.2684600000000001</v>
      </c>
      <c r="T55" s="38">
        <f t="shared" si="10"/>
        <v>26.1</v>
      </c>
    </row>
    <row r="56" spans="1:20">
      <c r="A56" s="8" t="s">
        <v>98</v>
      </c>
      <c r="B56" s="204">
        <v>26.1</v>
      </c>
      <c r="C56" s="204">
        <v>26.1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10.888920000000001</v>
      </c>
      <c r="J56" s="22">
        <f t="shared" si="6"/>
        <v>6.0891299999999999</v>
      </c>
      <c r="K56" s="22">
        <f t="shared" si="7"/>
        <v>7.8534900000000007</v>
      </c>
      <c r="L56" s="22">
        <f t="shared" si="8"/>
        <v>1.2684600000000001</v>
      </c>
      <c r="M56" s="156">
        <f t="shared" si="9"/>
        <v>26.1</v>
      </c>
      <c r="N56" s="23"/>
      <c r="P56" s="38">
        <f t="shared" si="12"/>
        <v>10.888920000000001</v>
      </c>
      <c r="Q56" s="38">
        <f t="shared" si="13"/>
        <v>6.0891299999999999</v>
      </c>
      <c r="R56" s="38">
        <f t="shared" si="14"/>
        <v>7.8534900000000007</v>
      </c>
      <c r="S56" s="38">
        <f t="shared" si="15"/>
        <v>1.2684600000000001</v>
      </c>
      <c r="T56" s="38">
        <f t="shared" si="10"/>
        <v>26.1</v>
      </c>
    </row>
    <row r="57" spans="1:20">
      <c r="A57" s="8" t="s">
        <v>99</v>
      </c>
      <c r="B57" s="204">
        <v>26.1</v>
      </c>
      <c r="C57" s="204">
        <v>26.1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10.888920000000001</v>
      </c>
      <c r="J57" s="22">
        <f t="shared" si="6"/>
        <v>6.0891299999999999</v>
      </c>
      <c r="K57" s="22">
        <f t="shared" si="7"/>
        <v>7.8534900000000007</v>
      </c>
      <c r="L57" s="22">
        <f t="shared" si="8"/>
        <v>1.2684600000000001</v>
      </c>
      <c r="M57" s="156">
        <f t="shared" si="9"/>
        <v>26.1</v>
      </c>
      <c r="N57" s="23"/>
      <c r="P57" s="38">
        <f t="shared" si="12"/>
        <v>10.888920000000001</v>
      </c>
      <c r="Q57" s="38">
        <f t="shared" si="13"/>
        <v>6.0891299999999999</v>
      </c>
      <c r="R57" s="38">
        <f t="shared" si="14"/>
        <v>7.8534900000000007</v>
      </c>
      <c r="S57" s="38">
        <f t="shared" si="15"/>
        <v>1.2684600000000001</v>
      </c>
      <c r="T57" s="38">
        <f t="shared" si="10"/>
        <v>26.1</v>
      </c>
    </row>
    <row r="58" spans="1:20">
      <c r="A58" s="8" t="s">
        <v>100</v>
      </c>
      <c r="B58" s="204">
        <v>26.1</v>
      </c>
      <c r="C58" s="204">
        <v>26.1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10.888920000000001</v>
      </c>
      <c r="J58" s="22">
        <f t="shared" si="6"/>
        <v>6.0891299999999999</v>
      </c>
      <c r="K58" s="22">
        <f t="shared" si="7"/>
        <v>7.8534900000000007</v>
      </c>
      <c r="L58" s="22">
        <f t="shared" si="8"/>
        <v>1.2684600000000001</v>
      </c>
      <c r="M58" s="156">
        <f t="shared" si="9"/>
        <v>26.1</v>
      </c>
      <c r="N58" s="23"/>
      <c r="P58" s="38">
        <f t="shared" si="12"/>
        <v>10.888920000000001</v>
      </c>
      <c r="Q58" s="38">
        <f t="shared" si="13"/>
        <v>6.0891299999999999</v>
      </c>
      <c r="R58" s="38">
        <f t="shared" si="14"/>
        <v>7.8534900000000007</v>
      </c>
      <c r="S58" s="38">
        <f t="shared" si="15"/>
        <v>1.2684600000000001</v>
      </c>
      <c r="T58" s="38">
        <f t="shared" si="10"/>
        <v>26.1</v>
      </c>
    </row>
    <row r="59" spans="1:20">
      <c r="A59" s="8" t="s">
        <v>101</v>
      </c>
      <c r="B59" s="204">
        <v>26.1</v>
      </c>
      <c r="C59" s="204">
        <v>26.1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10.888920000000001</v>
      </c>
      <c r="J59" s="22">
        <f t="shared" si="6"/>
        <v>6.0891299999999999</v>
      </c>
      <c r="K59" s="22">
        <f t="shared" si="7"/>
        <v>7.8534900000000007</v>
      </c>
      <c r="L59" s="22">
        <f t="shared" si="8"/>
        <v>1.2684600000000001</v>
      </c>
      <c r="M59" s="156">
        <f t="shared" si="9"/>
        <v>26.1</v>
      </c>
      <c r="N59" s="23"/>
      <c r="P59" s="38">
        <f t="shared" si="12"/>
        <v>10.888920000000001</v>
      </c>
      <c r="Q59" s="38">
        <f t="shared" si="13"/>
        <v>6.0891299999999999</v>
      </c>
      <c r="R59" s="38">
        <f t="shared" si="14"/>
        <v>7.8534900000000007</v>
      </c>
      <c r="S59" s="38">
        <f t="shared" si="15"/>
        <v>1.2684600000000001</v>
      </c>
      <c r="T59" s="38">
        <f t="shared" si="10"/>
        <v>26.1</v>
      </c>
    </row>
    <row r="60" spans="1:20">
      <c r="A60" s="8" t="s">
        <v>102</v>
      </c>
      <c r="B60" s="204">
        <v>26.1</v>
      </c>
      <c r="C60" s="204">
        <v>26.1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10.888920000000001</v>
      </c>
      <c r="J60" s="22">
        <f t="shared" si="6"/>
        <v>6.0891299999999999</v>
      </c>
      <c r="K60" s="22">
        <f t="shared" si="7"/>
        <v>7.8534900000000007</v>
      </c>
      <c r="L60" s="22">
        <f t="shared" si="8"/>
        <v>1.2684600000000001</v>
      </c>
      <c r="M60" s="156">
        <f t="shared" si="9"/>
        <v>26.1</v>
      </c>
      <c r="N60" s="23"/>
      <c r="P60" s="38">
        <f t="shared" si="12"/>
        <v>10.888920000000001</v>
      </c>
      <c r="Q60" s="38">
        <f t="shared" si="13"/>
        <v>6.0891299999999999</v>
      </c>
      <c r="R60" s="38">
        <f t="shared" si="14"/>
        <v>7.8534900000000007</v>
      </c>
      <c r="S60" s="38">
        <f t="shared" si="15"/>
        <v>1.2684600000000001</v>
      </c>
      <c r="T60" s="38">
        <f t="shared" si="10"/>
        <v>26.1</v>
      </c>
    </row>
    <row r="61" spans="1:20">
      <c r="A61" s="8" t="s">
        <v>103</v>
      </c>
      <c r="B61" s="204">
        <v>26.1</v>
      </c>
      <c r="C61" s="204">
        <v>26.1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10.888920000000001</v>
      </c>
      <c r="J61" s="22">
        <f t="shared" si="6"/>
        <v>6.0891299999999999</v>
      </c>
      <c r="K61" s="22">
        <f t="shared" si="7"/>
        <v>7.8534900000000007</v>
      </c>
      <c r="L61" s="22">
        <f t="shared" si="8"/>
        <v>1.2684600000000001</v>
      </c>
      <c r="M61" s="156">
        <f t="shared" si="9"/>
        <v>26.1</v>
      </c>
      <c r="N61" s="23"/>
      <c r="P61" s="38">
        <f t="shared" si="12"/>
        <v>10.888920000000001</v>
      </c>
      <c r="Q61" s="38">
        <f t="shared" si="13"/>
        <v>6.0891299999999999</v>
      </c>
      <c r="R61" s="38">
        <f t="shared" si="14"/>
        <v>7.8534900000000007</v>
      </c>
      <c r="S61" s="38">
        <f t="shared" si="15"/>
        <v>1.2684600000000001</v>
      </c>
      <c r="T61" s="38">
        <f t="shared" si="10"/>
        <v>26.1</v>
      </c>
    </row>
    <row r="62" spans="1:20">
      <c r="A62" s="8" t="s">
        <v>104</v>
      </c>
      <c r="B62" s="204">
        <v>26.1</v>
      </c>
      <c r="C62" s="204">
        <v>26.1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10.888920000000001</v>
      </c>
      <c r="J62" s="22">
        <f t="shared" si="6"/>
        <v>6.0891299999999999</v>
      </c>
      <c r="K62" s="22">
        <f t="shared" si="7"/>
        <v>7.8534900000000007</v>
      </c>
      <c r="L62" s="22">
        <f t="shared" si="8"/>
        <v>1.2684600000000001</v>
      </c>
      <c r="M62" s="156">
        <f t="shared" si="9"/>
        <v>26.1</v>
      </c>
      <c r="N62" s="23"/>
      <c r="P62" s="38">
        <f t="shared" si="12"/>
        <v>10.888920000000001</v>
      </c>
      <c r="Q62" s="38">
        <f t="shared" si="13"/>
        <v>6.0891299999999999</v>
      </c>
      <c r="R62" s="38">
        <f t="shared" si="14"/>
        <v>7.8534900000000007</v>
      </c>
      <c r="S62" s="38">
        <f t="shared" si="15"/>
        <v>1.2684600000000001</v>
      </c>
      <c r="T62" s="38">
        <f t="shared" si="10"/>
        <v>26.1</v>
      </c>
    </row>
    <row r="63" spans="1:20">
      <c r="A63" s="8" t="s">
        <v>105</v>
      </c>
      <c r="B63" s="204">
        <v>26.1</v>
      </c>
      <c r="C63" s="204">
        <v>26.1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10.888920000000001</v>
      </c>
      <c r="J63" s="22">
        <f t="shared" si="6"/>
        <v>6.0891299999999999</v>
      </c>
      <c r="K63" s="22">
        <f t="shared" si="7"/>
        <v>7.8534900000000007</v>
      </c>
      <c r="L63" s="22">
        <f t="shared" si="8"/>
        <v>1.2684600000000001</v>
      </c>
      <c r="M63" s="156">
        <f t="shared" si="9"/>
        <v>26.1</v>
      </c>
      <c r="N63" s="23"/>
      <c r="P63" s="38">
        <f t="shared" si="12"/>
        <v>10.888920000000001</v>
      </c>
      <c r="Q63" s="38">
        <f t="shared" si="13"/>
        <v>6.0891299999999999</v>
      </c>
      <c r="R63" s="38">
        <f t="shared" si="14"/>
        <v>7.8534900000000007</v>
      </c>
      <c r="S63" s="38">
        <f t="shared" si="15"/>
        <v>1.2684600000000001</v>
      </c>
      <c r="T63" s="38">
        <f t="shared" si="10"/>
        <v>26.1</v>
      </c>
    </row>
    <row r="64" spans="1:20">
      <c r="A64" s="8" t="s">
        <v>106</v>
      </c>
      <c r="B64" s="204">
        <v>26.1</v>
      </c>
      <c r="C64" s="204">
        <v>26.1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10.888920000000001</v>
      </c>
      <c r="J64" s="22">
        <f t="shared" si="6"/>
        <v>6.0891299999999999</v>
      </c>
      <c r="K64" s="22">
        <f t="shared" si="7"/>
        <v>7.8534900000000007</v>
      </c>
      <c r="L64" s="22">
        <f t="shared" si="8"/>
        <v>1.2684600000000001</v>
      </c>
      <c r="M64" s="156">
        <f t="shared" si="9"/>
        <v>26.1</v>
      </c>
      <c r="N64" s="23"/>
      <c r="P64" s="38">
        <f t="shared" si="12"/>
        <v>10.888920000000001</v>
      </c>
      <c r="Q64" s="38">
        <f t="shared" si="13"/>
        <v>6.0891299999999999</v>
      </c>
      <c r="R64" s="38">
        <f t="shared" si="14"/>
        <v>7.8534900000000007</v>
      </c>
      <c r="S64" s="38">
        <f t="shared" si="15"/>
        <v>1.2684600000000001</v>
      </c>
      <c r="T64" s="38">
        <f t="shared" si="10"/>
        <v>26.1</v>
      </c>
    </row>
    <row r="65" spans="1:20">
      <c r="A65" s="8" t="s">
        <v>107</v>
      </c>
      <c r="B65" s="204">
        <v>26.1</v>
      </c>
      <c r="C65" s="204">
        <v>26.1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10.888920000000001</v>
      </c>
      <c r="J65" s="22">
        <f t="shared" si="6"/>
        <v>6.0891299999999999</v>
      </c>
      <c r="K65" s="22">
        <f t="shared" si="7"/>
        <v>7.8534900000000007</v>
      </c>
      <c r="L65" s="22">
        <f t="shared" si="8"/>
        <v>1.2684600000000001</v>
      </c>
      <c r="M65" s="156">
        <f t="shared" si="9"/>
        <v>26.1</v>
      </c>
      <c r="N65" s="23"/>
      <c r="P65" s="38">
        <f t="shared" si="12"/>
        <v>10.888920000000001</v>
      </c>
      <c r="Q65" s="38">
        <f t="shared" si="13"/>
        <v>6.0891299999999999</v>
      </c>
      <c r="R65" s="38">
        <f t="shared" si="14"/>
        <v>7.8534900000000007</v>
      </c>
      <c r="S65" s="38">
        <f t="shared" si="15"/>
        <v>1.2684600000000001</v>
      </c>
      <c r="T65" s="38">
        <f t="shared" si="10"/>
        <v>26.1</v>
      </c>
    </row>
    <row r="66" spans="1:20">
      <c r="A66" s="8" t="s">
        <v>108</v>
      </c>
      <c r="B66" s="204">
        <v>26.1</v>
      </c>
      <c r="C66" s="204">
        <v>26.1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10.888920000000001</v>
      </c>
      <c r="J66" s="22">
        <f t="shared" si="6"/>
        <v>6.0891299999999999</v>
      </c>
      <c r="K66" s="22">
        <f t="shared" si="7"/>
        <v>7.8534900000000007</v>
      </c>
      <c r="L66" s="22">
        <f t="shared" si="8"/>
        <v>1.2684600000000001</v>
      </c>
      <c r="M66" s="156">
        <f t="shared" si="9"/>
        <v>26.1</v>
      </c>
      <c r="N66" s="23"/>
      <c r="P66" s="38">
        <f t="shared" si="12"/>
        <v>10.888920000000001</v>
      </c>
      <c r="Q66" s="38">
        <f t="shared" si="13"/>
        <v>6.0891299999999999</v>
      </c>
      <c r="R66" s="38">
        <f t="shared" si="14"/>
        <v>7.8534900000000007</v>
      </c>
      <c r="S66" s="38">
        <f t="shared" si="15"/>
        <v>1.2684600000000001</v>
      </c>
      <c r="T66" s="38">
        <f t="shared" si="10"/>
        <v>26.1</v>
      </c>
    </row>
    <row r="67" spans="1:20">
      <c r="A67" s="8" t="s">
        <v>109</v>
      </c>
      <c r="B67" s="204">
        <v>26.1</v>
      </c>
      <c r="C67" s="204">
        <v>26.1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10.888920000000001</v>
      </c>
      <c r="J67" s="22">
        <f t="shared" si="6"/>
        <v>6.0891299999999999</v>
      </c>
      <c r="K67" s="22">
        <f t="shared" si="7"/>
        <v>7.8534900000000007</v>
      </c>
      <c r="L67" s="22">
        <f t="shared" si="8"/>
        <v>1.2684600000000001</v>
      </c>
      <c r="M67" s="156">
        <f t="shared" si="9"/>
        <v>26.1</v>
      </c>
      <c r="N67" s="23"/>
      <c r="P67" s="38">
        <f t="shared" ref="P67:P98" si="17">I67</f>
        <v>10.888920000000001</v>
      </c>
      <c r="Q67" s="38">
        <f t="shared" ref="Q67:Q98" si="18">J67</f>
        <v>6.0891299999999999</v>
      </c>
      <c r="R67" s="38">
        <f t="shared" ref="R67:R98" si="19">K67</f>
        <v>7.8534900000000007</v>
      </c>
      <c r="S67" s="38">
        <f t="shared" ref="S67:S98" si="20">L67</f>
        <v>1.2684600000000001</v>
      </c>
      <c r="T67" s="38">
        <f t="shared" si="10"/>
        <v>26.1</v>
      </c>
    </row>
    <row r="68" spans="1:20">
      <c r="A68" s="8" t="s">
        <v>110</v>
      </c>
      <c r="B68" s="204">
        <v>26.1</v>
      </c>
      <c r="C68" s="204">
        <v>26.1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10.888920000000001</v>
      </c>
      <c r="J68" s="22">
        <f t="shared" ref="J68:J98" si="22">C68*E68/100</f>
        <v>6.0891299999999999</v>
      </c>
      <c r="K68" s="22">
        <f t="shared" ref="K68:K98" si="23">C68*F68/100</f>
        <v>7.8534900000000007</v>
      </c>
      <c r="L68" s="22">
        <f t="shared" ref="L68:L98" si="24">C68*G68/100</f>
        <v>1.2684600000000001</v>
      </c>
      <c r="M68" s="156">
        <f t="shared" ref="M68:M98" si="25">SUM(I68:L68)</f>
        <v>26.1</v>
      </c>
      <c r="N68" s="23"/>
      <c r="P68" s="38">
        <f t="shared" si="17"/>
        <v>10.888920000000001</v>
      </c>
      <c r="Q68" s="38">
        <f t="shared" si="18"/>
        <v>6.0891299999999999</v>
      </c>
      <c r="R68" s="38">
        <f t="shared" si="19"/>
        <v>7.8534900000000007</v>
      </c>
      <c r="S68" s="38">
        <f t="shared" si="20"/>
        <v>1.2684600000000001</v>
      </c>
      <c r="T68" s="38">
        <f t="shared" ref="T68:T99" si="26">SUM(P68:S68)</f>
        <v>26.1</v>
      </c>
    </row>
    <row r="69" spans="1:20">
      <c r="A69" s="8" t="s">
        <v>111</v>
      </c>
      <c r="B69" s="204">
        <v>26.1</v>
      </c>
      <c r="C69" s="204">
        <v>26.1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10.888920000000001</v>
      </c>
      <c r="J69" s="22">
        <f t="shared" si="22"/>
        <v>6.0891299999999999</v>
      </c>
      <c r="K69" s="22">
        <f t="shared" si="23"/>
        <v>7.8534900000000007</v>
      </c>
      <c r="L69" s="22">
        <f t="shared" si="24"/>
        <v>1.2684600000000001</v>
      </c>
      <c r="M69" s="156">
        <f t="shared" si="25"/>
        <v>26.1</v>
      </c>
      <c r="N69" s="23"/>
      <c r="P69" s="38">
        <f t="shared" si="17"/>
        <v>10.888920000000001</v>
      </c>
      <c r="Q69" s="38">
        <f t="shared" si="18"/>
        <v>6.0891299999999999</v>
      </c>
      <c r="R69" s="38">
        <f t="shared" si="19"/>
        <v>7.8534900000000007</v>
      </c>
      <c r="S69" s="38">
        <f t="shared" si="20"/>
        <v>1.2684600000000001</v>
      </c>
      <c r="T69" s="38">
        <f t="shared" si="26"/>
        <v>26.1</v>
      </c>
    </row>
    <row r="70" spans="1:20">
      <c r="A70" s="8" t="s">
        <v>112</v>
      </c>
      <c r="B70" s="204">
        <v>26.1</v>
      </c>
      <c r="C70" s="204">
        <v>26.1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10.888920000000001</v>
      </c>
      <c r="J70" s="22">
        <f t="shared" si="22"/>
        <v>6.0891299999999999</v>
      </c>
      <c r="K70" s="22">
        <f t="shared" si="23"/>
        <v>7.8534900000000007</v>
      </c>
      <c r="L70" s="22">
        <f t="shared" si="24"/>
        <v>1.2684600000000001</v>
      </c>
      <c r="M70" s="156">
        <f t="shared" si="25"/>
        <v>26.1</v>
      </c>
      <c r="N70" s="23"/>
      <c r="P70" s="38">
        <f t="shared" si="17"/>
        <v>10.888920000000001</v>
      </c>
      <c r="Q70" s="38">
        <f t="shared" si="18"/>
        <v>6.0891299999999999</v>
      </c>
      <c r="R70" s="38">
        <f t="shared" si="19"/>
        <v>7.8534900000000007</v>
      </c>
      <c r="S70" s="38">
        <f t="shared" si="20"/>
        <v>1.2684600000000001</v>
      </c>
      <c r="T70" s="38">
        <f t="shared" si="26"/>
        <v>26.1</v>
      </c>
    </row>
    <row r="71" spans="1:20">
      <c r="A71" s="8" t="s">
        <v>113</v>
      </c>
      <c r="B71" s="204">
        <v>26.1</v>
      </c>
      <c r="C71" s="204">
        <v>26.1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10.888920000000001</v>
      </c>
      <c r="J71" s="22">
        <f t="shared" si="22"/>
        <v>6.0891299999999999</v>
      </c>
      <c r="K71" s="22">
        <f t="shared" si="23"/>
        <v>7.8534900000000007</v>
      </c>
      <c r="L71" s="22">
        <f t="shared" si="24"/>
        <v>1.2684600000000001</v>
      </c>
      <c r="M71" s="156">
        <f t="shared" si="25"/>
        <v>26.1</v>
      </c>
      <c r="N71" s="23"/>
      <c r="P71" s="38">
        <f t="shared" si="17"/>
        <v>10.888920000000001</v>
      </c>
      <c r="Q71" s="38">
        <f t="shared" si="18"/>
        <v>6.0891299999999999</v>
      </c>
      <c r="R71" s="38">
        <f t="shared" si="19"/>
        <v>7.8534900000000007</v>
      </c>
      <c r="S71" s="38">
        <f t="shared" si="20"/>
        <v>1.2684600000000001</v>
      </c>
      <c r="T71" s="38">
        <f t="shared" si="26"/>
        <v>26.1</v>
      </c>
    </row>
    <row r="72" spans="1:20">
      <c r="A72" s="8" t="s">
        <v>114</v>
      </c>
      <c r="B72" s="204">
        <v>26.1</v>
      </c>
      <c r="C72" s="204">
        <v>26.1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10.888920000000001</v>
      </c>
      <c r="J72" s="22">
        <f t="shared" si="22"/>
        <v>6.0891299999999999</v>
      </c>
      <c r="K72" s="22">
        <f t="shared" si="23"/>
        <v>7.8534900000000007</v>
      </c>
      <c r="L72" s="22">
        <f t="shared" si="24"/>
        <v>1.2684600000000001</v>
      </c>
      <c r="M72" s="156">
        <f t="shared" si="25"/>
        <v>26.1</v>
      </c>
      <c r="N72" s="23"/>
      <c r="P72" s="38">
        <f t="shared" si="17"/>
        <v>10.888920000000001</v>
      </c>
      <c r="Q72" s="38">
        <f t="shared" si="18"/>
        <v>6.0891299999999999</v>
      </c>
      <c r="R72" s="38">
        <f t="shared" si="19"/>
        <v>7.8534900000000007</v>
      </c>
      <c r="S72" s="38">
        <f t="shared" si="20"/>
        <v>1.2684600000000001</v>
      </c>
      <c r="T72" s="38">
        <f t="shared" si="26"/>
        <v>26.1</v>
      </c>
    </row>
    <row r="73" spans="1:20">
      <c r="A73" s="8" t="s">
        <v>115</v>
      </c>
      <c r="B73" s="204">
        <v>26.1</v>
      </c>
      <c r="C73" s="204">
        <v>26.1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10.888920000000001</v>
      </c>
      <c r="J73" s="22">
        <f t="shared" si="22"/>
        <v>6.0891299999999999</v>
      </c>
      <c r="K73" s="22">
        <f t="shared" si="23"/>
        <v>7.8534900000000007</v>
      </c>
      <c r="L73" s="22">
        <f t="shared" si="24"/>
        <v>1.2684600000000001</v>
      </c>
      <c r="M73" s="156">
        <f t="shared" si="25"/>
        <v>26.1</v>
      </c>
      <c r="N73" s="23"/>
      <c r="P73" s="38">
        <f t="shared" si="17"/>
        <v>10.888920000000001</v>
      </c>
      <c r="Q73" s="38">
        <f t="shared" si="18"/>
        <v>6.0891299999999999</v>
      </c>
      <c r="R73" s="38">
        <f t="shared" si="19"/>
        <v>7.8534900000000007</v>
      </c>
      <c r="S73" s="38">
        <f t="shared" si="20"/>
        <v>1.2684600000000001</v>
      </c>
      <c r="T73" s="38">
        <f t="shared" si="26"/>
        <v>26.1</v>
      </c>
    </row>
    <row r="74" spans="1:20">
      <c r="A74" s="8" t="s">
        <v>116</v>
      </c>
      <c r="B74" s="204">
        <v>26.1</v>
      </c>
      <c r="C74" s="204">
        <v>26.1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10.888920000000001</v>
      </c>
      <c r="J74" s="22">
        <f t="shared" si="22"/>
        <v>6.0891299999999999</v>
      </c>
      <c r="K74" s="22">
        <f t="shared" si="23"/>
        <v>7.8534900000000007</v>
      </c>
      <c r="L74" s="22">
        <f t="shared" si="24"/>
        <v>1.2684600000000001</v>
      </c>
      <c r="M74" s="156">
        <f t="shared" si="25"/>
        <v>26.1</v>
      </c>
      <c r="N74" s="23"/>
      <c r="P74" s="38">
        <f t="shared" si="17"/>
        <v>10.888920000000001</v>
      </c>
      <c r="Q74" s="38">
        <f t="shared" si="18"/>
        <v>6.0891299999999999</v>
      </c>
      <c r="R74" s="38">
        <f t="shared" si="19"/>
        <v>7.8534900000000007</v>
      </c>
      <c r="S74" s="38">
        <f t="shared" si="20"/>
        <v>1.2684600000000001</v>
      </c>
      <c r="T74" s="38">
        <f t="shared" si="26"/>
        <v>26.1</v>
      </c>
    </row>
    <row r="75" spans="1:20">
      <c r="A75" s="8" t="s">
        <v>117</v>
      </c>
      <c r="B75" s="204">
        <v>26.1</v>
      </c>
      <c r="C75" s="204">
        <v>26.1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10.888920000000001</v>
      </c>
      <c r="J75" s="22">
        <f t="shared" si="22"/>
        <v>6.0891299999999999</v>
      </c>
      <c r="K75" s="22">
        <f t="shared" si="23"/>
        <v>7.8534900000000007</v>
      </c>
      <c r="L75" s="22">
        <f t="shared" si="24"/>
        <v>1.2684600000000001</v>
      </c>
      <c r="M75" s="156">
        <f t="shared" si="25"/>
        <v>26.1</v>
      </c>
      <c r="N75" s="23"/>
      <c r="P75" s="38">
        <f t="shared" si="17"/>
        <v>10.888920000000001</v>
      </c>
      <c r="Q75" s="38">
        <f t="shared" si="18"/>
        <v>6.0891299999999999</v>
      </c>
      <c r="R75" s="38">
        <f t="shared" si="19"/>
        <v>7.8534900000000007</v>
      </c>
      <c r="S75" s="38">
        <f t="shared" si="20"/>
        <v>1.2684600000000001</v>
      </c>
      <c r="T75" s="38">
        <f t="shared" si="26"/>
        <v>26.1</v>
      </c>
    </row>
    <row r="76" spans="1:20">
      <c r="A76" s="8" t="s">
        <v>118</v>
      </c>
      <c r="B76" s="204">
        <v>26.1</v>
      </c>
      <c r="C76" s="204">
        <v>26.1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10.888920000000001</v>
      </c>
      <c r="J76" s="22">
        <f t="shared" si="22"/>
        <v>6.0891299999999999</v>
      </c>
      <c r="K76" s="22">
        <f t="shared" si="23"/>
        <v>7.8534900000000007</v>
      </c>
      <c r="L76" s="22">
        <f t="shared" si="24"/>
        <v>1.2684600000000001</v>
      </c>
      <c r="M76" s="156">
        <f t="shared" si="25"/>
        <v>26.1</v>
      </c>
      <c r="N76" s="23"/>
      <c r="P76" s="38">
        <f t="shared" si="17"/>
        <v>10.888920000000001</v>
      </c>
      <c r="Q76" s="38">
        <f t="shared" si="18"/>
        <v>6.0891299999999999</v>
      </c>
      <c r="R76" s="38">
        <f t="shared" si="19"/>
        <v>7.8534900000000007</v>
      </c>
      <c r="S76" s="38">
        <f t="shared" si="20"/>
        <v>1.2684600000000001</v>
      </c>
      <c r="T76" s="38">
        <f t="shared" si="26"/>
        <v>26.1</v>
      </c>
    </row>
    <row r="77" spans="1:20">
      <c r="A77" s="8" t="s">
        <v>119</v>
      </c>
      <c r="B77" s="204">
        <v>26.1</v>
      </c>
      <c r="C77" s="204">
        <v>26.1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10.888920000000001</v>
      </c>
      <c r="J77" s="22">
        <f t="shared" si="22"/>
        <v>6.0891299999999999</v>
      </c>
      <c r="K77" s="22">
        <f t="shared" si="23"/>
        <v>7.8534900000000007</v>
      </c>
      <c r="L77" s="22">
        <f t="shared" si="24"/>
        <v>1.2684600000000001</v>
      </c>
      <c r="M77" s="156">
        <f t="shared" si="25"/>
        <v>26.1</v>
      </c>
      <c r="N77" s="23"/>
      <c r="P77" s="38">
        <f t="shared" si="17"/>
        <v>10.888920000000001</v>
      </c>
      <c r="Q77" s="38">
        <f t="shared" si="18"/>
        <v>6.0891299999999999</v>
      </c>
      <c r="R77" s="38">
        <f t="shared" si="19"/>
        <v>7.8534900000000007</v>
      </c>
      <c r="S77" s="38">
        <f t="shared" si="20"/>
        <v>1.2684600000000001</v>
      </c>
      <c r="T77" s="38">
        <f t="shared" si="26"/>
        <v>26.1</v>
      </c>
    </row>
    <row r="78" spans="1:20">
      <c r="A78" s="8" t="s">
        <v>120</v>
      </c>
      <c r="B78" s="204">
        <v>26.1</v>
      </c>
      <c r="C78" s="204">
        <v>26.1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10.888920000000001</v>
      </c>
      <c r="J78" s="22">
        <f t="shared" si="22"/>
        <v>6.0891299999999999</v>
      </c>
      <c r="K78" s="22">
        <f t="shared" si="23"/>
        <v>7.8534900000000007</v>
      </c>
      <c r="L78" s="22">
        <f t="shared" si="24"/>
        <v>1.2684600000000001</v>
      </c>
      <c r="M78" s="156">
        <f t="shared" si="25"/>
        <v>26.1</v>
      </c>
      <c r="N78" s="23"/>
      <c r="P78" s="38">
        <f t="shared" si="17"/>
        <v>10.888920000000001</v>
      </c>
      <c r="Q78" s="38">
        <f t="shared" si="18"/>
        <v>6.0891299999999999</v>
      </c>
      <c r="R78" s="38">
        <f t="shared" si="19"/>
        <v>7.8534900000000007</v>
      </c>
      <c r="S78" s="38">
        <f t="shared" si="20"/>
        <v>1.2684600000000001</v>
      </c>
      <c r="T78" s="38">
        <f t="shared" si="26"/>
        <v>26.1</v>
      </c>
    </row>
    <row r="79" spans="1:20">
      <c r="A79" s="8" t="s">
        <v>121</v>
      </c>
      <c r="B79" s="204">
        <v>26.1</v>
      </c>
      <c r="C79" s="204">
        <v>26.1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10.888920000000001</v>
      </c>
      <c r="J79" s="22">
        <f t="shared" si="22"/>
        <v>6.0891299999999999</v>
      </c>
      <c r="K79" s="22">
        <f t="shared" si="23"/>
        <v>7.8534900000000007</v>
      </c>
      <c r="L79" s="22">
        <f t="shared" si="24"/>
        <v>1.2684600000000001</v>
      </c>
      <c r="M79" s="156">
        <f t="shared" si="25"/>
        <v>26.1</v>
      </c>
      <c r="N79" s="23"/>
      <c r="P79" s="38">
        <f t="shared" si="17"/>
        <v>10.888920000000001</v>
      </c>
      <c r="Q79" s="38">
        <f t="shared" si="18"/>
        <v>6.0891299999999999</v>
      </c>
      <c r="R79" s="38">
        <f t="shared" si="19"/>
        <v>7.8534900000000007</v>
      </c>
      <c r="S79" s="38">
        <f t="shared" si="20"/>
        <v>1.2684600000000001</v>
      </c>
      <c r="T79" s="38">
        <f t="shared" si="26"/>
        <v>26.1</v>
      </c>
    </row>
    <row r="80" spans="1:20">
      <c r="A80" s="8" t="s">
        <v>122</v>
      </c>
      <c r="B80" s="204">
        <v>26.1</v>
      </c>
      <c r="C80" s="204">
        <v>26.1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10.888920000000001</v>
      </c>
      <c r="J80" s="22">
        <f t="shared" si="22"/>
        <v>6.0891299999999999</v>
      </c>
      <c r="K80" s="22">
        <f t="shared" si="23"/>
        <v>7.8534900000000007</v>
      </c>
      <c r="L80" s="22">
        <f t="shared" si="24"/>
        <v>1.2684600000000001</v>
      </c>
      <c r="M80" s="156">
        <f t="shared" si="25"/>
        <v>26.1</v>
      </c>
      <c r="N80" s="23"/>
      <c r="P80" s="38">
        <f t="shared" si="17"/>
        <v>10.888920000000001</v>
      </c>
      <c r="Q80" s="38">
        <f t="shared" si="18"/>
        <v>6.0891299999999999</v>
      </c>
      <c r="R80" s="38">
        <f t="shared" si="19"/>
        <v>7.8534900000000007</v>
      </c>
      <c r="S80" s="38">
        <f t="shared" si="20"/>
        <v>1.2684600000000001</v>
      </c>
      <c r="T80" s="38">
        <f t="shared" si="26"/>
        <v>26.1</v>
      </c>
    </row>
    <row r="81" spans="1:20">
      <c r="A81" s="8" t="s">
        <v>123</v>
      </c>
      <c r="B81" s="204">
        <v>26.1</v>
      </c>
      <c r="C81" s="204">
        <v>26.1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10.888920000000001</v>
      </c>
      <c r="J81" s="22">
        <f t="shared" si="22"/>
        <v>6.0891299999999999</v>
      </c>
      <c r="K81" s="22">
        <f t="shared" si="23"/>
        <v>7.8534900000000007</v>
      </c>
      <c r="L81" s="22">
        <f t="shared" si="24"/>
        <v>1.2684600000000001</v>
      </c>
      <c r="M81" s="156">
        <f t="shared" si="25"/>
        <v>26.1</v>
      </c>
      <c r="N81" s="23"/>
      <c r="P81" s="38">
        <f t="shared" si="17"/>
        <v>10.888920000000001</v>
      </c>
      <c r="Q81" s="38">
        <f t="shared" si="18"/>
        <v>6.0891299999999999</v>
      </c>
      <c r="R81" s="38">
        <f t="shared" si="19"/>
        <v>7.8534900000000007</v>
      </c>
      <c r="S81" s="38">
        <f t="shared" si="20"/>
        <v>1.2684600000000001</v>
      </c>
      <c r="T81" s="38">
        <f t="shared" si="26"/>
        <v>26.1</v>
      </c>
    </row>
    <row r="82" spans="1:20">
      <c r="A82" s="8" t="s">
        <v>124</v>
      </c>
      <c r="B82" s="204">
        <v>26.1</v>
      </c>
      <c r="C82" s="204">
        <v>26.1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10.888920000000001</v>
      </c>
      <c r="J82" s="22">
        <f t="shared" si="22"/>
        <v>6.0891299999999999</v>
      </c>
      <c r="K82" s="22">
        <f t="shared" si="23"/>
        <v>7.8534900000000007</v>
      </c>
      <c r="L82" s="22">
        <f t="shared" si="24"/>
        <v>1.2684600000000001</v>
      </c>
      <c r="M82" s="156">
        <f t="shared" si="25"/>
        <v>26.1</v>
      </c>
      <c r="N82" s="23"/>
      <c r="P82" s="38">
        <f t="shared" si="17"/>
        <v>10.888920000000001</v>
      </c>
      <c r="Q82" s="38">
        <f t="shared" si="18"/>
        <v>6.0891299999999999</v>
      </c>
      <c r="R82" s="38">
        <f t="shared" si="19"/>
        <v>7.8534900000000007</v>
      </c>
      <c r="S82" s="38">
        <f t="shared" si="20"/>
        <v>1.2684600000000001</v>
      </c>
      <c r="T82" s="38">
        <f t="shared" si="26"/>
        <v>26.1</v>
      </c>
    </row>
    <row r="83" spans="1:20">
      <c r="A83" s="8" t="s">
        <v>125</v>
      </c>
      <c r="B83" s="204">
        <v>26.1</v>
      </c>
      <c r="C83" s="204">
        <v>26.1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10.888920000000001</v>
      </c>
      <c r="J83" s="22">
        <f t="shared" si="22"/>
        <v>6.0891299999999999</v>
      </c>
      <c r="K83" s="22">
        <f t="shared" si="23"/>
        <v>7.8534900000000007</v>
      </c>
      <c r="L83" s="22">
        <f t="shared" si="24"/>
        <v>1.2684600000000001</v>
      </c>
      <c r="M83" s="156">
        <f t="shared" si="25"/>
        <v>26.1</v>
      </c>
      <c r="N83" s="23"/>
      <c r="P83" s="38">
        <f t="shared" si="17"/>
        <v>10.888920000000001</v>
      </c>
      <c r="Q83" s="38">
        <f t="shared" si="18"/>
        <v>6.0891299999999999</v>
      </c>
      <c r="R83" s="38">
        <f t="shared" si="19"/>
        <v>7.8534900000000007</v>
      </c>
      <c r="S83" s="38">
        <f t="shared" si="20"/>
        <v>1.2684600000000001</v>
      </c>
      <c r="T83" s="38">
        <f t="shared" si="26"/>
        <v>26.1</v>
      </c>
    </row>
    <row r="84" spans="1:20">
      <c r="A84" s="8" t="s">
        <v>126</v>
      </c>
      <c r="B84" s="204">
        <v>26.1</v>
      </c>
      <c r="C84" s="204">
        <v>26.1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10.888920000000001</v>
      </c>
      <c r="J84" s="22">
        <f t="shared" si="22"/>
        <v>6.0891299999999999</v>
      </c>
      <c r="K84" s="22">
        <f t="shared" si="23"/>
        <v>7.8534900000000007</v>
      </c>
      <c r="L84" s="22">
        <f t="shared" si="24"/>
        <v>1.2684600000000001</v>
      </c>
      <c r="M84" s="156">
        <f t="shared" si="25"/>
        <v>26.1</v>
      </c>
      <c r="N84" s="23"/>
      <c r="P84" s="38">
        <f t="shared" si="17"/>
        <v>10.888920000000001</v>
      </c>
      <c r="Q84" s="38">
        <f t="shared" si="18"/>
        <v>6.0891299999999999</v>
      </c>
      <c r="R84" s="38">
        <f t="shared" si="19"/>
        <v>7.8534900000000007</v>
      </c>
      <c r="S84" s="38">
        <f t="shared" si="20"/>
        <v>1.2684600000000001</v>
      </c>
      <c r="T84" s="38">
        <f t="shared" si="26"/>
        <v>26.1</v>
      </c>
    </row>
    <row r="85" spans="1:20">
      <c r="A85" s="8" t="s">
        <v>127</v>
      </c>
      <c r="B85" s="204">
        <v>26.1</v>
      </c>
      <c r="C85" s="204">
        <v>26.1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10.888920000000001</v>
      </c>
      <c r="J85" s="22">
        <f t="shared" si="22"/>
        <v>6.0891299999999999</v>
      </c>
      <c r="K85" s="22">
        <f t="shared" si="23"/>
        <v>7.8534900000000007</v>
      </c>
      <c r="L85" s="22">
        <f t="shared" si="24"/>
        <v>1.2684600000000001</v>
      </c>
      <c r="M85" s="156">
        <f t="shared" si="25"/>
        <v>26.1</v>
      </c>
      <c r="N85" s="23"/>
      <c r="P85" s="38">
        <f t="shared" si="17"/>
        <v>10.888920000000001</v>
      </c>
      <c r="Q85" s="38">
        <f t="shared" si="18"/>
        <v>6.0891299999999999</v>
      </c>
      <c r="R85" s="38">
        <f t="shared" si="19"/>
        <v>7.8534900000000007</v>
      </c>
      <c r="S85" s="38">
        <f t="shared" si="20"/>
        <v>1.2684600000000001</v>
      </c>
      <c r="T85" s="38">
        <f t="shared" si="26"/>
        <v>26.1</v>
      </c>
    </row>
    <row r="86" spans="1:20">
      <c r="A86" s="8" t="s">
        <v>128</v>
      </c>
      <c r="B86" s="204">
        <v>26.1</v>
      </c>
      <c r="C86" s="204">
        <v>26.1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10.888920000000001</v>
      </c>
      <c r="J86" s="22">
        <f t="shared" si="22"/>
        <v>6.0891299999999999</v>
      </c>
      <c r="K86" s="22">
        <f t="shared" si="23"/>
        <v>7.8534900000000007</v>
      </c>
      <c r="L86" s="22">
        <f t="shared" si="24"/>
        <v>1.2684600000000001</v>
      </c>
      <c r="M86" s="156">
        <f t="shared" si="25"/>
        <v>26.1</v>
      </c>
      <c r="N86" s="23"/>
      <c r="P86" s="38">
        <f t="shared" si="17"/>
        <v>10.888920000000001</v>
      </c>
      <c r="Q86" s="38">
        <f t="shared" si="18"/>
        <v>6.0891299999999999</v>
      </c>
      <c r="R86" s="38">
        <f t="shared" si="19"/>
        <v>7.8534900000000007</v>
      </c>
      <c r="S86" s="38">
        <f t="shared" si="20"/>
        <v>1.2684600000000001</v>
      </c>
      <c r="T86" s="38">
        <f t="shared" si="26"/>
        <v>26.1</v>
      </c>
    </row>
    <row r="87" spans="1:20">
      <c r="A87" s="8" t="s">
        <v>129</v>
      </c>
      <c r="B87" s="204">
        <v>26.1</v>
      </c>
      <c r="C87" s="204">
        <v>26.1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10.888920000000001</v>
      </c>
      <c r="J87" s="22">
        <f t="shared" si="22"/>
        <v>6.0891299999999999</v>
      </c>
      <c r="K87" s="22">
        <f t="shared" si="23"/>
        <v>7.8534900000000007</v>
      </c>
      <c r="L87" s="22">
        <f t="shared" si="24"/>
        <v>1.2684600000000001</v>
      </c>
      <c r="M87" s="156">
        <f t="shared" si="25"/>
        <v>26.1</v>
      </c>
      <c r="N87" s="23"/>
      <c r="P87" s="38">
        <f t="shared" si="17"/>
        <v>10.888920000000001</v>
      </c>
      <c r="Q87" s="38">
        <f t="shared" si="18"/>
        <v>6.0891299999999999</v>
      </c>
      <c r="R87" s="38">
        <f t="shared" si="19"/>
        <v>7.8534900000000007</v>
      </c>
      <c r="S87" s="38">
        <f t="shared" si="20"/>
        <v>1.2684600000000001</v>
      </c>
      <c r="T87" s="38">
        <f t="shared" si="26"/>
        <v>26.1</v>
      </c>
    </row>
    <row r="88" spans="1:20">
      <c r="A88" s="8" t="s">
        <v>130</v>
      </c>
      <c r="B88" s="204">
        <v>26.1</v>
      </c>
      <c r="C88" s="204">
        <v>26.1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10.888920000000001</v>
      </c>
      <c r="J88" s="22">
        <f t="shared" si="22"/>
        <v>6.0891299999999999</v>
      </c>
      <c r="K88" s="22">
        <f t="shared" si="23"/>
        <v>7.8534900000000007</v>
      </c>
      <c r="L88" s="22">
        <f t="shared" si="24"/>
        <v>1.2684600000000001</v>
      </c>
      <c r="M88" s="156">
        <f t="shared" si="25"/>
        <v>26.1</v>
      </c>
      <c r="N88" s="23"/>
      <c r="P88" s="38">
        <f t="shared" si="17"/>
        <v>10.888920000000001</v>
      </c>
      <c r="Q88" s="38">
        <f t="shared" si="18"/>
        <v>6.0891299999999999</v>
      </c>
      <c r="R88" s="38">
        <f t="shared" si="19"/>
        <v>7.8534900000000007</v>
      </c>
      <c r="S88" s="38">
        <f t="shared" si="20"/>
        <v>1.2684600000000001</v>
      </c>
      <c r="T88" s="38">
        <f t="shared" si="26"/>
        <v>26.1</v>
      </c>
    </row>
    <row r="89" spans="1:20">
      <c r="A89" s="8" t="s">
        <v>131</v>
      </c>
      <c r="B89" s="204">
        <v>26.1</v>
      </c>
      <c r="C89" s="204">
        <v>26.1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10.888920000000001</v>
      </c>
      <c r="J89" s="22">
        <f t="shared" si="22"/>
        <v>6.0891299999999999</v>
      </c>
      <c r="K89" s="22">
        <f t="shared" si="23"/>
        <v>7.8534900000000007</v>
      </c>
      <c r="L89" s="22">
        <f t="shared" si="24"/>
        <v>1.2684600000000001</v>
      </c>
      <c r="M89" s="156">
        <f t="shared" si="25"/>
        <v>26.1</v>
      </c>
      <c r="N89" s="23"/>
      <c r="P89" s="38">
        <f t="shared" si="17"/>
        <v>10.888920000000001</v>
      </c>
      <c r="Q89" s="38">
        <f t="shared" si="18"/>
        <v>6.0891299999999999</v>
      </c>
      <c r="R89" s="38">
        <f t="shared" si="19"/>
        <v>7.8534900000000007</v>
      </c>
      <c r="S89" s="38">
        <f t="shared" si="20"/>
        <v>1.2684600000000001</v>
      </c>
      <c r="T89" s="38">
        <f t="shared" si="26"/>
        <v>26.1</v>
      </c>
    </row>
    <row r="90" spans="1:20">
      <c r="A90" s="8" t="s">
        <v>132</v>
      </c>
      <c r="B90" s="204">
        <v>26.1</v>
      </c>
      <c r="C90" s="204">
        <v>26.1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10.888920000000001</v>
      </c>
      <c r="J90" s="22">
        <f t="shared" si="22"/>
        <v>6.0891299999999999</v>
      </c>
      <c r="K90" s="22">
        <f t="shared" si="23"/>
        <v>7.8534900000000007</v>
      </c>
      <c r="L90" s="22">
        <f t="shared" si="24"/>
        <v>1.2684600000000001</v>
      </c>
      <c r="M90" s="156">
        <f t="shared" si="25"/>
        <v>26.1</v>
      </c>
      <c r="N90" s="23"/>
      <c r="P90" s="38">
        <f t="shared" si="17"/>
        <v>10.888920000000001</v>
      </c>
      <c r="Q90" s="38">
        <f t="shared" si="18"/>
        <v>6.0891299999999999</v>
      </c>
      <c r="R90" s="38">
        <f t="shared" si="19"/>
        <v>7.8534900000000007</v>
      </c>
      <c r="S90" s="38">
        <f t="shared" si="20"/>
        <v>1.2684600000000001</v>
      </c>
      <c r="T90" s="38">
        <f t="shared" si="26"/>
        <v>26.1</v>
      </c>
    </row>
    <row r="91" spans="1:20">
      <c r="A91" s="8" t="s">
        <v>133</v>
      </c>
      <c r="B91" s="204">
        <v>26.1</v>
      </c>
      <c r="C91" s="204">
        <v>26.1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10.888920000000001</v>
      </c>
      <c r="J91" s="22">
        <f t="shared" si="22"/>
        <v>6.0891299999999999</v>
      </c>
      <c r="K91" s="22">
        <f t="shared" si="23"/>
        <v>7.8534900000000007</v>
      </c>
      <c r="L91" s="22">
        <f t="shared" si="24"/>
        <v>1.2684600000000001</v>
      </c>
      <c r="M91" s="156">
        <f t="shared" si="25"/>
        <v>26.1</v>
      </c>
      <c r="N91" s="23"/>
      <c r="P91" s="38">
        <f t="shared" si="17"/>
        <v>10.888920000000001</v>
      </c>
      <c r="Q91" s="38">
        <f t="shared" si="18"/>
        <v>6.0891299999999999</v>
      </c>
      <c r="R91" s="38">
        <f t="shared" si="19"/>
        <v>7.8534900000000007</v>
      </c>
      <c r="S91" s="38">
        <f t="shared" si="20"/>
        <v>1.2684600000000001</v>
      </c>
      <c r="T91" s="38">
        <f t="shared" si="26"/>
        <v>26.1</v>
      </c>
    </row>
    <row r="92" spans="1:20">
      <c r="A92" s="8" t="s">
        <v>134</v>
      </c>
      <c r="B92" s="204">
        <v>26.1</v>
      </c>
      <c r="C92" s="204">
        <v>26.1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10.888920000000001</v>
      </c>
      <c r="J92" s="22">
        <f t="shared" si="22"/>
        <v>6.0891299999999999</v>
      </c>
      <c r="K92" s="22">
        <f t="shared" si="23"/>
        <v>7.8534900000000007</v>
      </c>
      <c r="L92" s="22">
        <f t="shared" si="24"/>
        <v>1.2684600000000001</v>
      </c>
      <c r="M92" s="156">
        <f t="shared" si="25"/>
        <v>26.1</v>
      </c>
      <c r="N92" s="23"/>
      <c r="P92" s="38">
        <f t="shared" si="17"/>
        <v>10.888920000000001</v>
      </c>
      <c r="Q92" s="38">
        <f t="shared" si="18"/>
        <v>6.0891299999999999</v>
      </c>
      <c r="R92" s="38">
        <f t="shared" si="19"/>
        <v>7.8534900000000007</v>
      </c>
      <c r="S92" s="38">
        <f t="shared" si="20"/>
        <v>1.2684600000000001</v>
      </c>
      <c r="T92" s="38">
        <f t="shared" si="26"/>
        <v>26.1</v>
      </c>
    </row>
    <row r="93" spans="1:20">
      <c r="A93" s="8" t="s">
        <v>135</v>
      </c>
      <c r="B93" s="204">
        <v>26.1</v>
      </c>
      <c r="C93" s="204">
        <v>26.1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10.888920000000001</v>
      </c>
      <c r="J93" s="22">
        <f t="shared" si="22"/>
        <v>6.0891299999999999</v>
      </c>
      <c r="K93" s="22">
        <f t="shared" si="23"/>
        <v>7.8534900000000007</v>
      </c>
      <c r="L93" s="22">
        <f t="shared" si="24"/>
        <v>1.2684600000000001</v>
      </c>
      <c r="M93" s="156">
        <f t="shared" si="25"/>
        <v>26.1</v>
      </c>
      <c r="N93" s="23"/>
      <c r="P93" s="38">
        <f t="shared" si="17"/>
        <v>10.888920000000001</v>
      </c>
      <c r="Q93" s="38">
        <f t="shared" si="18"/>
        <v>6.0891299999999999</v>
      </c>
      <c r="R93" s="38">
        <f t="shared" si="19"/>
        <v>7.8534900000000007</v>
      </c>
      <c r="S93" s="38">
        <f t="shared" si="20"/>
        <v>1.2684600000000001</v>
      </c>
      <c r="T93" s="38">
        <f t="shared" si="26"/>
        <v>26.1</v>
      </c>
    </row>
    <row r="94" spans="1:20">
      <c r="A94" s="8" t="s">
        <v>136</v>
      </c>
      <c r="B94" s="204">
        <v>26.1</v>
      </c>
      <c r="C94" s="204">
        <v>26.1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10.888920000000001</v>
      </c>
      <c r="J94" s="22">
        <f t="shared" si="22"/>
        <v>6.0891299999999999</v>
      </c>
      <c r="K94" s="22">
        <f t="shared" si="23"/>
        <v>7.8534900000000007</v>
      </c>
      <c r="L94" s="22">
        <f t="shared" si="24"/>
        <v>1.2684600000000001</v>
      </c>
      <c r="M94" s="156">
        <f t="shared" si="25"/>
        <v>26.1</v>
      </c>
      <c r="N94" s="23"/>
      <c r="P94" s="38">
        <f t="shared" si="17"/>
        <v>10.888920000000001</v>
      </c>
      <c r="Q94" s="38">
        <f t="shared" si="18"/>
        <v>6.0891299999999999</v>
      </c>
      <c r="R94" s="38">
        <f t="shared" si="19"/>
        <v>7.8534900000000007</v>
      </c>
      <c r="S94" s="38">
        <f t="shared" si="20"/>
        <v>1.2684600000000001</v>
      </c>
      <c r="T94" s="38">
        <f t="shared" si="26"/>
        <v>26.1</v>
      </c>
    </row>
    <row r="95" spans="1:20">
      <c r="A95" s="8" t="s">
        <v>137</v>
      </c>
      <c r="B95" s="204">
        <v>26.1</v>
      </c>
      <c r="C95" s="204">
        <v>26.1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10.888920000000001</v>
      </c>
      <c r="J95" s="22">
        <f t="shared" si="22"/>
        <v>6.0891299999999999</v>
      </c>
      <c r="K95" s="22">
        <f t="shared" si="23"/>
        <v>7.8534900000000007</v>
      </c>
      <c r="L95" s="22">
        <f t="shared" si="24"/>
        <v>1.2684600000000001</v>
      </c>
      <c r="M95" s="156">
        <f t="shared" si="25"/>
        <v>26.1</v>
      </c>
      <c r="N95" s="23"/>
      <c r="P95" s="38">
        <f t="shared" si="17"/>
        <v>10.888920000000001</v>
      </c>
      <c r="Q95" s="38">
        <f t="shared" si="18"/>
        <v>6.0891299999999999</v>
      </c>
      <c r="R95" s="38">
        <f t="shared" si="19"/>
        <v>7.8534900000000007</v>
      </c>
      <c r="S95" s="38">
        <f t="shared" si="20"/>
        <v>1.2684600000000001</v>
      </c>
      <c r="T95" s="38">
        <f t="shared" si="26"/>
        <v>26.1</v>
      </c>
    </row>
    <row r="96" spans="1:20">
      <c r="A96" s="8" t="s">
        <v>138</v>
      </c>
      <c r="B96" s="204">
        <v>26.1</v>
      </c>
      <c r="C96" s="204">
        <v>26.1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10.888920000000001</v>
      </c>
      <c r="J96" s="22">
        <f t="shared" si="22"/>
        <v>6.0891299999999999</v>
      </c>
      <c r="K96" s="22">
        <f t="shared" si="23"/>
        <v>7.8534900000000007</v>
      </c>
      <c r="L96" s="22">
        <f t="shared" si="24"/>
        <v>1.2684600000000001</v>
      </c>
      <c r="M96" s="156">
        <f t="shared" si="25"/>
        <v>26.1</v>
      </c>
      <c r="N96" s="23"/>
      <c r="P96" s="38">
        <f t="shared" si="17"/>
        <v>10.888920000000001</v>
      </c>
      <c r="Q96" s="38">
        <f t="shared" si="18"/>
        <v>6.0891299999999999</v>
      </c>
      <c r="R96" s="38">
        <f t="shared" si="19"/>
        <v>7.8534900000000007</v>
      </c>
      <c r="S96" s="38">
        <f t="shared" si="20"/>
        <v>1.2684600000000001</v>
      </c>
      <c r="T96" s="38">
        <f t="shared" si="26"/>
        <v>26.1</v>
      </c>
    </row>
    <row r="97" spans="1:23">
      <c r="A97" s="8" t="s">
        <v>139</v>
      </c>
      <c r="B97" s="204">
        <v>26.1</v>
      </c>
      <c r="C97" s="204">
        <v>26.1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10.888920000000001</v>
      </c>
      <c r="J97" s="22">
        <f t="shared" si="22"/>
        <v>6.0891299999999999</v>
      </c>
      <c r="K97" s="22">
        <f t="shared" si="23"/>
        <v>7.8534900000000007</v>
      </c>
      <c r="L97" s="22">
        <f t="shared" si="24"/>
        <v>1.2684600000000001</v>
      </c>
      <c r="M97" s="156">
        <f t="shared" si="25"/>
        <v>26.1</v>
      </c>
      <c r="N97" s="23"/>
      <c r="P97" s="38">
        <f t="shared" si="17"/>
        <v>10.888920000000001</v>
      </c>
      <c r="Q97" s="38">
        <f t="shared" si="18"/>
        <v>6.0891299999999999</v>
      </c>
      <c r="R97" s="38">
        <f t="shared" si="19"/>
        <v>7.8534900000000007</v>
      </c>
      <c r="S97" s="38">
        <f t="shared" si="20"/>
        <v>1.2684600000000001</v>
      </c>
      <c r="T97" s="38">
        <f t="shared" si="26"/>
        <v>26.1</v>
      </c>
    </row>
    <row r="98" spans="1:23" ht="15.75" thickBot="1">
      <c r="A98" s="8" t="s">
        <v>140</v>
      </c>
      <c r="B98" s="204">
        <v>26.1</v>
      </c>
      <c r="C98" s="204">
        <v>26.1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10.888920000000001</v>
      </c>
      <c r="J98" s="22">
        <f t="shared" si="22"/>
        <v>6.0891299999999999</v>
      </c>
      <c r="K98" s="22">
        <f t="shared" si="23"/>
        <v>7.8534900000000007</v>
      </c>
      <c r="L98" s="22">
        <f t="shared" si="24"/>
        <v>1.2684600000000001</v>
      </c>
      <c r="M98" s="156">
        <f t="shared" si="25"/>
        <v>26.1</v>
      </c>
      <c r="N98" s="23"/>
      <c r="P98" s="38">
        <f t="shared" si="17"/>
        <v>10.888920000000001</v>
      </c>
      <c r="Q98" s="38">
        <f t="shared" si="18"/>
        <v>6.0891299999999999</v>
      </c>
      <c r="R98" s="38">
        <f t="shared" si="19"/>
        <v>7.8534900000000007</v>
      </c>
      <c r="S98" s="38">
        <f t="shared" si="20"/>
        <v>1.2684600000000001</v>
      </c>
      <c r="T98" s="38">
        <f t="shared" si="26"/>
        <v>26.1</v>
      </c>
    </row>
    <row r="99" spans="1:23" ht="15.75" thickBot="1">
      <c r="A99" s="8" t="s">
        <v>171</v>
      </c>
      <c r="B99" s="21">
        <f t="shared" ref="B99:H99" si="27">SUM(B3:B98)/4000</f>
        <v>0.62639999999999896</v>
      </c>
      <c r="C99" s="21">
        <f t="shared" si="27"/>
        <v>0.62639999999999896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0.2613340799999998</v>
      </c>
      <c r="J99" s="157">
        <f t="shared" ref="J99:L99" si="28">SUM(J3:J98)/4000</f>
        <v>0.14613912000000004</v>
      </c>
      <c r="K99" s="157">
        <f t="shared" si="28"/>
        <v>0.18848375999999989</v>
      </c>
      <c r="L99" s="157">
        <f t="shared" si="28"/>
        <v>3.0443040000000043E-2</v>
      </c>
      <c r="M99" s="158">
        <f>SUM(M3:M98)/4000</f>
        <v>0.62639999999999896</v>
      </c>
      <c r="N99" s="24"/>
      <c r="P99" s="38">
        <f>SUM(P3:P98)/4000</f>
        <v>0.2613340799999998</v>
      </c>
      <c r="Q99" s="38">
        <f t="shared" ref="Q99:S99" si="29">SUM(Q3:Q98)/4000</f>
        <v>0.14613912000000004</v>
      </c>
      <c r="R99" s="38">
        <f t="shared" si="29"/>
        <v>0.18848375999999989</v>
      </c>
      <c r="S99" s="38">
        <f t="shared" si="29"/>
        <v>3.0443040000000043E-2</v>
      </c>
      <c r="T99" s="38">
        <f t="shared" si="26"/>
        <v>0.62639999999999985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4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45718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24.99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-27</v>
      </c>
      <c r="P3" s="54">
        <v>-250</v>
      </c>
      <c r="Q3" s="54">
        <v>-15</v>
      </c>
      <c r="R3" s="54">
        <v>0</v>
      </c>
      <c r="S3" s="73">
        <v>0</v>
      </c>
      <c r="U3" s="74">
        <v>-292</v>
      </c>
      <c r="V3" s="75">
        <v>24.99</v>
      </c>
      <c r="W3">
        <v>24.99</v>
      </c>
      <c r="X3">
        <v>-27</v>
      </c>
      <c r="Y3">
        <v>-15</v>
      </c>
      <c r="Z3">
        <v>0</v>
      </c>
      <c r="AA3">
        <v>-250</v>
      </c>
    </row>
    <row r="4" spans="1:27">
      <c r="A4" s="113" t="s">
        <v>535</v>
      </c>
      <c r="D4" t="s">
        <v>437</v>
      </c>
      <c r="F4" t="s">
        <v>436</v>
      </c>
      <c r="G4" t="s">
        <v>46</v>
      </c>
      <c r="H4" s="74">
        <v>4.8099999999999996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-92</v>
      </c>
      <c r="P4" s="47">
        <v>-259</v>
      </c>
      <c r="Q4" s="47">
        <v>-16</v>
      </c>
      <c r="R4" s="47">
        <v>0</v>
      </c>
      <c r="S4" s="75">
        <v>0</v>
      </c>
      <c r="U4" s="74">
        <v>-367</v>
      </c>
      <c r="V4" s="75">
        <v>4.8099999999999996</v>
      </c>
      <c r="W4">
        <v>4.8099999999999996</v>
      </c>
      <c r="X4">
        <v>-92</v>
      </c>
      <c r="Y4">
        <v>-16</v>
      </c>
      <c r="Z4">
        <v>0</v>
      </c>
      <c r="AA4">
        <v>-259</v>
      </c>
    </row>
    <row r="5" spans="1:27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-112</v>
      </c>
      <c r="P5" s="47">
        <v>-276</v>
      </c>
      <c r="Q5" s="47">
        <v>-18</v>
      </c>
      <c r="R5" s="47">
        <v>0</v>
      </c>
      <c r="S5" s="75">
        <v>0</v>
      </c>
      <c r="U5" s="74">
        <v>-406</v>
      </c>
      <c r="V5" s="75">
        <v>0</v>
      </c>
      <c r="W5">
        <v>0</v>
      </c>
      <c r="X5">
        <v>-112</v>
      </c>
      <c r="Y5">
        <v>-18</v>
      </c>
      <c r="Z5">
        <v>0</v>
      </c>
      <c r="AA5">
        <v>-276</v>
      </c>
    </row>
    <row r="6" spans="1:27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-122</v>
      </c>
      <c r="P6" s="47">
        <v>-290</v>
      </c>
      <c r="Q6" s="47">
        <v>-19</v>
      </c>
      <c r="R6" s="47">
        <v>0</v>
      </c>
      <c r="S6" s="75">
        <v>0</v>
      </c>
      <c r="U6" s="74">
        <v>-431</v>
      </c>
      <c r="V6" s="75">
        <v>0</v>
      </c>
      <c r="W6">
        <v>0</v>
      </c>
      <c r="X6">
        <v>-122</v>
      </c>
      <c r="Y6">
        <v>-19</v>
      </c>
      <c r="Z6">
        <v>0</v>
      </c>
      <c r="AA6">
        <v>-290</v>
      </c>
    </row>
    <row r="7" spans="1:27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-132</v>
      </c>
      <c r="P7" s="47">
        <v>-304</v>
      </c>
      <c r="Q7" s="47">
        <v>-21</v>
      </c>
      <c r="R7" s="47">
        <v>0</v>
      </c>
      <c r="S7" s="75">
        <v>0</v>
      </c>
      <c r="U7" s="74">
        <v>-457</v>
      </c>
      <c r="V7" s="75">
        <v>0</v>
      </c>
      <c r="W7">
        <v>0</v>
      </c>
      <c r="X7">
        <v>-132</v>
      </c>
      <c r="Y7">
        <v>-21</v>
      </c>
      <c r="Z7">
        <v>0</v>
      </c>
      <c r="AA7">
        <v>-304</v>
      </c>
    </row>
    <row r="8" spans="1:27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-137</v>
      </c>
      <c r="P8" s="47">
        <v>-313</v>
      </c>
      <c r="Q8" s="47">
        <v>-22</v>
      </c>
      <c r="R8" s="47">
        <v>0</v>
      </c>
      <c r="S8" s="75">
        <v>0</v>
      </c>
      <c r="U8" s="74">
        <v>-472</v>
      </c>
      <c r="V8" s="75">
        <v>0</v>
      </c>
      <c r="W8">
        <v>0</v>
      </c>
      <c r="X8">
        <v>-137</v>
      </c>
      <c r="Y8">
        <v>-22</v>
      </c>
      <c r="Z8">
        <v>0</v>
      </c>
      <c r="AA8">
        <v>-313</v>
      </c>
    </row>
    <row r="9" spans="1:27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-152</v>
      </c>
      <c r="P9" s="47">
        <v>-321</v>
      </c>
      <c r="Q9" s="47">
        <v>-22</v>
      </c>
      <c r="R9" s="47">
        <v>0</v>
      </c>
      <c r="S9" s="75">
        <v>0</v>
      </c>
      <c r="U9" s="74">
        <v>-495</v>
      </c>
      <c r="V9" s="75">
        <v>0</v>
      </c>
      <c r="W9">
        <v>0</v>
      </c>
      <c r="X9">
        <v>-152</v>
      </c>
      <c r="Y9">
        <v>-22</v>
      </c>
      <c r="Z9">
        <v>0</v>
      </c>
      <c r="AA9">
        <v>-321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-157</v>
      </c>
      <c r="P10" s="47">
        <v>-324</v>
      </c>
      <c r="Q10" s="47">
        <v>-23</v>
      </c>
      <c r="R10" s="47">
        <v>0</v>
      </c>
      <c r="S10" s="75">
        <v>0</v>
      </c>
      <c r="U10" s="74">
        <v>-504</v>
      </c>
      <c r="V10" s="75">
        <v>0</v>
      </c>
      <c r="W10">
        <v>0</v>
      </c>
      <c r="X10">
        <v>-157</v>
      </c>
      <c r="Y10">
        <v>-23</v>
      </c>
      <c r="Z10">
        <v>0</v>
      </c>
      <c r="AA10">
        <v>-324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-362</v>
      </c>
      <c r="P11" s="47">
        <v>-333</v>
      </c>
      <c r="Q11" s="47">
        <v>-24</v>
      </c>
      <c r="R11" s="47">
        <v>0</v>
      </c>
      <c r="S11" s="75">
        <v>0</v>
      </c>
      <c r="U11" s="74">
        <v>-719</v>
      </c>
      <c r="V11" s="75">
        <v>0</v>
      </c>
      <c r="W11">
        <v>0</v>
      </c>
      <c r="X11">
        <v>-362</v>
      </c>
      <c r="Y11">
        <v>-24</v>
      </c>
      <c r="Z11">
        <v>0</v>
      </c>
      <c r="AA11">
        <v>-333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-367</v>
      </c>
      <c r="P12" s="47">
        <v>-345</v>
      </c>
      <c r="Q12" s="47">
        <v>-25</v>
      </c>
      <c r="R12" s="47">
        <v>0</v>
      </c>
      <c r="S12" s="75">
        <v>0</v>
      </c>
      <c r="U12" s="74">
        <v>-737</v>
      </c>
      <c r="V12" s="75">
        <v>0</v>
      </c>
      <c r="W12">
        <v>0</v>
      </c>
      <c r="X12">
        <v>-367</v>
      </c>
      <c r="Y12">
        <v>-25</v>
      </c>
      <c r="Z12">
        <v>0</v>
      </c>
      <c r="AA12">
        <v>-345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-372</v>
      </c>
      <c r="P13" s="47">
        <v>-354</v>
      </c>
      <c r="Q13" s="47">
        <v>-26</v>
      </c>
      <c r="R13" s="47">
        <v>0</v>
      </c>
      <c r="S13" s="75">
        <v>0</v>
      </c>
      <c r="U13" s="74">
        <v>-752</v>
      </c>
      <c r="V13" s="75">
        <v>0</v>
      </c>
      <c r="W13">
        <v>0</v>
      </c>
      <c r="X13">
        <v>-372</v>
      </c>
      <c r="Y13">
        <v>-26</v>
      </c>
      <c r="Z13">
        <v>0</v>
      </c>
      <c r="AA13">
        <v>-354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-371.99</v>
      </c>
      <c r="P14" s="47">
        <v>-356</v>
      </c>
      <c r="Q14" s="47">
        <v>-26</v>
      </c>
      <c r="R14" s="47">
        <v>0</v>
      </c>
      <c r="S14" s="75">
        <v>0</v>
      </c>
      <c r="U14" s="74">
        <v>-753.99</v>
      </c>
      <c r="V14" s="75">
        <v>0</v>
      </c>
      <c r="W14">
        <v>0</v>
      </c>
      <c r="X14">
        <v>-371.99</v>
      </c>
      <c r="Y14">
        <v>-26</v>
      </c>
      <c r="Z14">
        <v>0</v>
      </c>
      <c r="AA14">
        <v>-356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0.38</v>
      </c>
      <c r="N15" s="74">
        <v>0</v>
      </c>
      <c r="O15" s="47">
        <v>-377</v>
      </c>
      <c r="P15" s="47">
        <v>-358</v>
      </c>
      <c r="Q15" s="47">
        <v>-26</v>
      </c>
      <c r="R15" s="47">
        <v>0</v>
      </c>
      <c r="S15" s="75">
        <v>0</v>
      </c>
      <c r="U15" s="74">
        <v>-761</v>
      </c>
      <c r="V15" s="75">
        <v>0.38</v>
      </c>
      <c r="W15">
        <v>0</v>
      </c>
      <c r="X15">
        <v>-377</v>
      </c>
      <c r="Y15">
        <v>-26</v>
      </c>
      <c r="Z15">
        <v>0.38</v>
      </c>
      <c r="AA15">
        <v>-358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0.77</v>
      </c>
      <c r="N16" s="74">
        <v>0</v>
      </c>
      <c r="O16" s="47">
        <v>-371.99</v>
      </c>
      <c r="P16" s="47">
        <v>-362</v>
      </c>
      <c r="Q16" s="47">
        <v>-26</v>
      </c>
      <c r="R16" s="47">
        <v>0</v>
      </c>
      <c r="S16" s="75">
        <v>0</v>
      </c>
      <c r="U16" s="74">
        <v>-759.99</v>
      </c>
      <c r="V16" s="75">
        <v>0.77</v>
      </c>
      <c r="W16">
        <v>0</v>
      </c>
      <c r="X16">
        <v>-371.99</v>
      </c>
      <c r="Y16">
        <v>-26</v>
      </c>
      <c r="Z16">
        <v>0.77</v>
      </c>
      <c r="AA16">
        <v>-362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-328.54</v>
      </c>
      <c r="P17" s="47">
        <v>-364</v>
      </c>
      <c r="Q17" s="47">
        <v>-27</v>
      </c>
      <c r="R17" s="47">
        <v>0</v>
      </c>
      <c r="S17" s="75">
        <v>0</v>
      </c>
      <c r="U17" s="74">
        <v>-719.54</v>
      </c>
      <c r="V17" s="75">
        <v>0</v>
      </c>
      <c r="W17">
        <v>0</v>
      </c>
      <c r="X17">
        <v>-328.54</v>
      </c>
      <c r="Y17">
        <v>-27</v>
      </c>
      <c r="Z17">
        <v>0</v>
      </c>
      <c r="AA17">
        <v>-364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3.27</v>
      </c>
      <c r="N18" s="74">
        <v>0</v>
      </c>
      <c r="O18" s="47">
        <v>-372</v>
      </c>
      <c r="P18" s="47">
        <v>-361</v>
      </c>
      <c r="Q18" s="47">
        <v>-27</v>
      </c>
      <c r="R18" s="47">
        <v>0</v>
      </c>
      <c r="S18" s="75">
        <v>0</v>
      </c>
      <c r="U18" s="74">
        <v>-760</v>
      </c>
      <c r="V18" s="75">
        <v>3.27</v>
      </c>
      <c r="W18">
        <v>0</v>
      </c>
      <c r="X18">
        <v>-372</v>
      </c>
      <c r="Y18">
        <v>-27</v>
      </c>
      <c r="Z18">
        <v>3.27</v>
      </c>
      <c r="AA18">
        <v>-361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2.4</v>
      </c>
      <c r="N19" s="74">
        <v>0</v>
      </c>
      <c r="O19" s="47">
        <v>-372</v>
      </c>
      <c r="P19" s="47">
        <v>-441</v>
      </c>
      <c r="Q19" s="47">
        <v>-27</v>
      </c>
      <c r="R19" s="47">
        <v>0</v>
      </c>
      <c r="S19" s="75">
        <v>0</v>
      </c>
      <c r="U19" s="74">
        <v>-840</v>
      </c>
      <c r="V19" s="75">
        <v>2.4</v>
      </c>
      <c r="W19">
        <v>0</v>
      </c>
      <c r="X19">
        <v>-372</v>
      </c>
      <c r="Y19">
        <v>-27</v>
      </c>
      <c r="Z19">
        <v>2.4</v>
      </c>
      <c r="AA19">
        <v>-441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5.77</v>
      </c>
      <c r="N20" s="74">
        <v>0</v>
      </c>
      <c r="O20" s="47">
        <v>-367</v>
      </c>
      <c r="P20" s="47">
        <v>-433</v>
      </c>
      <c r="Q20" s="47">
        <v>-26</v>
      </c>
      <c r="R20" s="47">
        <v>0</v>
      </c>
      <c r="S20" s="75">
        <v>0</v>
      </c>
      <c r="U20" s="74">
        <v>-826</v>
      </c>
      <c r="V20" s="75">
        <v>5.77</v>
      </c>
      <c r="W20">
        <v>0</v>
      </c>
      <c r="X20">
        <v>-367</v>
      </c>
      <c r="Y20">
        <v>-26</v>
      </c>
      <c r="Z20">
        <v>5.77</v>
      </c>
      <c r="AA20">
        <v>-433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6.54</v>
      </c>
      <c r="N21" s="74">
        <v>0</v>
      </c>
      <c r="O21" s="47">
        <v>-362</v>
      </c>
      <c r="P21" s="47">
        <v>-431</v>
      </c>
      <c r="Q21" s="47">
        <v>-26</v>
      </c>
      <c r="R21" s="47">
        <v>0</v>
      </c>
      <c r="S21" s="75">
        <v>0</v>
      </c>
      <c r="U21" s="74">
        <v>-819</v>
      </c>
      <c r="V21" s="75">
        <v>6.54</v>
      </c>
      <c r="W21">
        <v>0</v>
      </c>
      <c r="X21">
        <v>-362</v>
      </c>
      <c r="Y21">
        <v>-26</v>
      </c>
      <c r="Z21">
        <v>6.54</v>
      </c>
      <c r="AA21">
        <v>-431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4.8099999999999996</v>
      </c>
      <c r="N22" s="74">
        <v>0</v>
      </c>
      <c r="O22" s="47">
        <v>-357</v>
      </c>
      <c r="P22" s="47">
        <v>-420</v>
      </c>
      <c r="Q22" s="47">
        <v>-26</v>
      </c>
      <c r="R22" s="47">
        <v>0</v>
      </c>
      <c r="S22" s="75">
        <v>0</v>
      </c>
      <c r="U22" s="74">
        <v>-803</v>
      </c>
      <c r="V22" s="75">
        <v>4.8099999999999996</v>
      </c>
      <c r="W22">
        <v>0</v>
      </c>
      <c r="X22">
        <v>-357</v>
      </c>
      <c r="Y22">
        <v>-26</v>
      </c>
      <c r="Z22">
        <v>4.8099999999999996</v>
      </c>
      <c r="AA22">
        <v>-420</v>
      </c>
    </row>
    <row r="23" spans="7:27">
      <c r="G23" t="s">
        <v>65</v>
      </c>
      <c r="H23" s="74">
        <v>3.85</v>
      </c>
      <c r="I23" s="47">
        <v>0</v>
      </c>
      <c r="J23" s="47">
        <v>0</v>
      </c>
      <c r="K23" s="47">
        <v>0</v>
      </c>
      <c r="L23" s="47">
        <v>0</v>
      </c>
      <c r="M23" s="75">
        <v>5.76</v>
      </c>
      <c r="N23" s="74">
        <v>0</v>
      </c>
      <c r="O23" s="47">
        <v>-337</v>
      </c>
      <c r="P23" s="47">
        <v>-404</v>
      </c>
      <c r="Q23" s="47">
        <v>-25</v>
      </c>
      <c r="R23" s="47">
        <v>0</v>
      </c>
      <c r="S23" s="75">
        <v>0</v>
      </c>
      <c r="U23" s="74">
        <v>-766</v>
      </c>
      <c r="V23" s="75">
        <v>9.61</v>
      </c>
      <c r="W23">
        <v>3.85</v>
      </c>
      <c r="X23">
        <v>-337</v>
      </c>
      <c r="Y23">
        <v>-25</v>
      </c>
      <c r="Z23">
        <v>5.76</v>
      </c>
      <c r="AA23">
        <v>-404</v>
      </c>
    </row>
    <row r="24" spans="7:27">
      <c r="G24" t="s">
        <v>66</v>
      </c>
      <c r="H24" s="74">
        <v>26.92</v>
      </c>
      <c r="I24" s="47">
        <v>0</v>
      </c>
      <c r="J24" s="47">
        <v>0</v>
      </c>
      <c r="K24" s="47">
        <v>0</v>
      </c>
      <c r="L24" s="47">
        <v>0</v>
      </c>
      <c r="M24" s="75">
        <v>9.9</v>
      </c>
      <c r="N24" s="74">
        <v>0</v>
      </c>
      <c r="O24" s="47">
        <v>-317</v>
      </c>
      <c r="P24" s="47">
        <v>-390</v>
      </c>
      <c r="Q24" s="47">
        <v>-24</v>
      </c>
      <c r="R24" s="47">
        <v>0</v>
      </c>
      <c r="S24" s="75">
        <v>0</v>
      </c>
      <c r="U24" s="74">
        <v>-731</v>
      </c>
      <c r="V24" s="75">
        <v>36.82</v>
      </c>
      <c r="W24">
        <v>26.92</v>
      </c>
      <c r="X24">
        <v>-317</v>
      </c>
      <c r="Y24">
        <v>-24</v>
      </c>
      <c r="Z24">
        <v>9.9</v>
      </c>
      <c r="AA24">
        <v>-390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5.58</v>
      </c>
      <c r="N25" s="74">
        <v>0</v>
      </c>
      <c r="O25" s="47">
        <v>-299</v>
      </c>
      <c r="P25" s="47">
        <v>-490.8</v>
      </c>
      <c r="Q25" s="47">
        <v>-23</v>
      </c>
      <c r="R25" s="47">
        <v>0</v>
      </c>
      <c r="S25" s="75">
        <v>0</v>
      </c>
      <c r="U25" s="74">
        <v>-812.8</v>
      </c>
      <c r="V25" s="75">
        <v>5.58</v>
      </c>
      <c r="W25">
        <v>0</v>
      </c>
      <c r="X25">
        <v>-299</v>
      </c>
      <c r="Y25">
        <v>-23</v>
      </c>
      <c r="Z25">
        <v>5.58</v>
      </c>
      <c r="AA25">
        <v>-490.8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4.2300000000000004</v>
      </c>
      <c r="N26" s="74">
        <v>0</v>
      </c>
      <c r="O26" s="47">
        <v>-279</v>
      </c>
      <c r="P26" s="47">
        <v>-523</v>
      </c>
      <c r="Q26" s="47">
        <v>-21</v>
      </c>
      <c r="R26" s="47">
        <v>0</v>
      </c>
      <c r="S26" s="75">
        <v>0</v>
      </c>
      <c r="U26" s="74">
        <v>-823</v>
      </c>
      <c r="V26" s="75">
        <v>4.2300000000000004</v>
      </c>
      <c r="W26">
        <v>0</v>
      </c>
      <c r="X26">
        <v>-279</v>
      </c>
      <c r="Y26">
        <v>-21</v>
      </c>
      <c r="Z26">
        <v>4.2300000000000004</v>
      </c>
      <c r="AA26">
        <v>-523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2.69</v>
      </c>
      <c r="N27" s="74">
        <v>0</v>
      </c>
      <c r="O27" s="47">
        <v>-390</v>
      </c>
      <c r="P27" s="47">
        <v>-506</v>
      </c>
      <c r="Q27" s="47">
        <v>-18</v>
      </c>
      <c r="R27" s="47">
        <v>0</v>
      </c>
      <c r="S27" s="75">
        <v>0</v>
      </c>
      <c r="U27" s="74">
        <v>-914</v>
      </c>
      <c r="V27" s="75">
        <v>2.69</v>
      </c>
      <c r="W27">
        <v>0</v>
      </c>
      <c r="X27">
        <v>-390</v>
      </c>
      <c r="Y27">
        <v>-18</v>
      </c>
      <c r="Z27">
        <v>2.69</v>
      </c>
      <c r="AA27">
        <v>-506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5.86</v>
      </c>
      <c r="N28" s="74">
        <v>0</v>
      </c>
      <c r="O28" s="47">
        <v>-370</v>
      </c>
      <c r="P28" s="47">
        <v>-494</v>
      </c>
      <c r="Q28" s="47">
        <v>-16</v>
      </c>
      <c r="R28" s="47">
        <v>0</v>
      </c>
      <c r="S28" s="75">
        <v>0</v>
      </c>
      <c r="U28" s="74">
        <v>-880</v>
      </c>
      <c r="V28" s="75">
        <v>5.86</v>
      </c>
      <c r="W28">
        <v>0</v>
      </c>
      <c r="X28">
        <v>-370</v>
      </c>
      <c r="Y28">
        <v>-16</v>
      </c>
      <c r="Z28">
        <v>5.86</v>
      </c>
      <c r="AA28">
        <v>-494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7.59</v>
      </c>
      <c r="N29" s="74">
        <v>0</v>
      </c>
      <c r="O29" s="47">
        <v>-360</v>
      </c>
      <c r="P29" s="47">
        <v>-490</v>
      </c>
      <c r="Q29" s="47">
        <v>-13</v>
      </c>
      <c r="R29" s="47">
        <v>0</v>
      </c>
      <c r="S29" s="75">
        <v>0</v>
      </c>
      <c r="U29" s="74">
        <v>-863</v>
      </c>
      <c r="V29" s="75">
        <v>7.59</v>
      </c>
      <c r="W29">
        <v>0</v>
      </c>
      <c r="X29">
        <v>-360</v>
      </c>
      <c r="Y29">
        <v>-13</v>
      </c>
      <c r="Z29">
        <v>7.59</v>
      </c>
      <c r="AA29">
        <v>-490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3.27</v>
      </c>
      <c r="N30" s="74">
        <v>0</v>
      </c>
      <c r="O30" s="47">
        <v>-330</v>
      </c>
      <c r="P30" s="47">
        <v>-463</v>
      </c>
      <c r="Q30" s="47">
        <v>-12</v>
      </c>
      <c r="R30" s="47">
        <v>0</v>
      </c>
      <c r="S30" s="75">
        <v>0</v>
      </c>
      <c r="U30" s="74">
        <v>-805</v>
      </c>
      <c r="V30" s="75">
        <v>3.27</v>
      </c>
      <c r="W30">
        <v>0</v>
      </c>
      <c r="X30">
        <v>-330</v>
      </c>
      <c r="Y30">
        <v>-12</v>
      </c>
      <c r="Z30">
        <v>3.27</v>
      </c>
      <c r="AA30">
        <v>-463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5.77</v>
      </c>
      <c r="N31" s="74">
        <v>0</v>
      </c>
      <c r="O31" s="47">
        <v>-300</v>
      </c>
      <c r="P31" s="47">
        <v>-420</v>
      </c>
      <c r="Q31" s="47">
        <v>-6</v>
      </c>
      <c r="R31" s="47">
        <v>0</v>
      </c>
      <c r="S31" s="75">
        <v>0</v>
      </c>
      <c r="U31" s="74">
        <v>-726</v>
      </c>
      <c r="V31" s="75">
        <v>5.77</v>
      </c>
      <c r="W31">
        <v>0</v>
      </c>
      <c r="X31">
        <v>-300</v>
      </c>
      <c r="Y31">
        <v>-6</v>
      </c>
      <c r="Z31">
        <v>5.77</v>
      </c>
      <c r="AA31">
        <v>-420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2.21</v>
      </c>
      <c r="N32" s="74">
        <v>0</v>
      </c>
      <c r="O32" s="47">
        <v>-260</v>
      </c>
      <c r="P32" s="47">
        <v>-373</v>
      </c>
      <c r="Q32" s="47">
        <v>-6</v>
      </c>
      <c r="R32" s="47">
        <v>0</v>
      </c>
      <c r="S32" s="75">
        <v>0</v>
      </c>
      <c r="U32" s="74">
        <v>-639</v>
      </c>
      <c r="V32" s="75">
        <v>2.21</v>
      </c>
      <c r="W32">
        <v>0</v>
      </c>
      <c r="X32">
        <v>-260</v>
      </c>
      <c r="Y32">
        <v>-6</v>
      </c>
      <c r="Z32">
        <v>2.21</v>
      </c>
      <c r="AA32">
        <v>-373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-230</v>
      </c>
      <c r="P33" s="47">
        <v>-331</v>
      </c>
      <c r="Q33" s="47">
        <v>-6</v>
      </c>
      <c r="R33" s="47">
        <v>0</v>
      </c>
      <c r="S33" s="75">
        <v>0</v>
      </c>
      <c r="U33" s="74">
        <v>-567</v>
      </c>
      <c r="V33" s="75">
        <v>0</v>
      </c>
      <c r="W33">
        <v>0</v>
      </c>
      <c r="X33">
        <v>-230</v>
      </c>
      <c r="Y33">
        <v>-6</v>
      </c>
      <c r="Z33">
        <v>0</v>
      </c>
      <c r="AA33">
        <v>-331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0.96</v>
      </c>
      <c r="N34" s="74">
        <v>0</v>
      </c>
      <c r="O34" s="47">
        <v>-210</v>
      </c>
      <c r="P34" s="47">
        <v>-278</v>
      </c>
      <c r="Q34" s="47">
        <v>-6</v>
      </c>
      <c r="R34" s="47">
        <v>0</v>
      </c>
      <c r="S34" s="75">
        <v>0</v>
      </c>
      <c r="U34" s="74">
        <v>-494</v>
      </c>
      <c r="V34" s="75">
        <v>0.96</v>
      </c>
      <c r="W34">
        <v>0</v>
      </c>
      <c r="X34">
        <v>-210</v>
      </c>
      <c r="Y34">
        <v>-6</v>
      </c>
      <c r="Z34">
        <v>0.96</v>
      </c>
      <c r="AA34">
        <v>-278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1.35</v>
      </c>
      <c r="N35" s="74">
        <v>0</v>
      </c>
      <c r="O35" s="47">
        <v>-294</v>
      </c>
      <c r="P35" s="47">
        <v>-242</v>
      </c>
      <c r="Q35" s="47">
        <v>-6</v>
      </c>
      <c r="R35" s="47">
        <v>0</v>
      </c>
      <c r="S35" s="75">
        <v>0</v>
      </c>
      <c r="U35" s="74">
        <v>-542</v>
      </c>
      <c r="V35" s="75">
        <v>1.35</v>
      </c>
      <c r="W35">
        <v>0</v>
      </c>
      <c r="X35">
        <v>-294</v>
      </c>
      <c r="Y35">
        <v>-6</v>
      </c>
      <c r="Z35">
        <v>1.35</v>
      </c>
      <c r="AA35">
        <v>-242</v>
      </c>
    </row>
    <row r="36" spans="7:27">
      <c r="G36" t="s">
        <v>78</v>
      </c>
      <c r="H36" s="74">
        <v>158.04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-260</v>
      </c>
      <c r="P36" s="47">
        <v>-21</v>
      </c>
      <c r="Q36" s="47">
        <v>-6</v>
      </c>
      <c r="R36" s="47">
        <v>0</v>
      </c>
      <c r="S36" s="75">
        <v>0</v>
      </c>
      <c r="U36" s="74">
        <v>-287</v>
      </c>
      <c r="V36" s="75">
        <v>158.04</v>
      </c>
      <c r="W36">
        <v>158.04</v>
      </c>
      <c r="X36">
        <v>-260</v>
      </c>
      <c r="Y36">
        <v>-6</v>
      </c>
      <c r="Z36">
        <v>0</v>
      </c>
      <c r="AA36">
        <v>-21</v>
      </c>
    </row>
    <row r="37" spans="7:27">
      <c r="G37" t="s">
        <v>79</v>
      </c>
      <c r="H37" s="74">
        <v>12.5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-251</v>
      </c>
      <c r="P37" s="47">
        <v>-10</v>
      </c>
      <c r="Q37" s="47">
        <v>-6</v>
      </c>
      <c r="R37" s="47">
        <v>0</v>
      </c>
      <c r="S37" s="75">
        <v>0</v>
      </c>
      <c r="U37" s="74">
        <v>-267</v>
      </c>
      <c r="V37" s="75">
        <v>12.5</v>
      </c>
      <c r="W37">
        <v>12.5</v>
      </c>
      <c r="X37">
        <v>-251</v>
      </c>
      <c r="Y37">
        <v>-6</v>
      </c>
      <c r="Z37">
        <v>0</v>
      </c>
      <c r="AA37">
        <v>-10</v>
      </c>
    </row>
    <row r="38" spans="7:27">
      <c r="G38" t="s">
        <v>80</v>
      </c>
      <c r="H38" s="74">
        <v>197.07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-245</v>
      </c>
      <c r="P38" s="47">
        <v>-16</v>
      </c>
      <c r="Q38" s="47">
        <v>-6</v>
      </c>
      <c r="R38" s="47">
        <v>0</v>
      </c>
      <c r="S38" s="75">
        <v>0</v>
      </c>
      <c r="U38" s="74">
        <v>-267</v>
      </c>
      <c r="V38" s="75">
        <v>197.07</v>
      </c>
      <c r="W38">
        <v>197.07</v>
      </c>
      <c r="X38">
        <v>-245</v>
      </c>
      <c r="Y38">
        <v>-6</v>
      </c>
      <c r="Z38">
        <v>0</v>
      </c>
      <c r="AA38">
        <v>-16</v>
      </c>
    </row>
    <row r="39" spans="7:27">
      <c r="G39" t="s">
        <v>81</v>
      </c>
      <c r="H39" s="74">
        <v>197.07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-245</v>
      </c>
      <c r="P39" s="47">
        <v>0</v>
      </c>
      <c r="Q39" s="47">
        <v>-40</v>
      </c>
      <c r="R39" s="47">
        <v>0</v>
      </c>
      <c r="S39" s="75">
        <v>0</v>
      </c>
      <c r="U39" s="74">
        <v>-285</v>
      </c>
      <c r="V39" s="75">
        <v>197.07</v>
      </c>
      <c r="W39">
        <v>197.07</v>
      </c>
      <c r="X39">
        <v>-245</v>
      </c>
      <c r="Y39">
        <v>-40</v>
      </c>
      <c r="Z39">
        <v>0</v>
      </c>
      <c r="AA39">
        <v>0</v>
      </c>
    </row>
    <row r="40" spans="7:27">
      <c r="G40" t="s">
        <v>82</v>
      </c>
      <c r="H40" s="74">
        <v>197.07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-196</v>
      </c>
      <c r="P40" s="47">
        <v>0</v>
      </c>
      <c r="Q40" s="47">
        <v>-40</v>
      </c>
      <c r="R40" s="47">
        <v>0</v>
      </c>
      <c r="S40" s="75">
        <v>0</v>
      </c>
      <c r="U40" s="74">
        <v>-236</v>
      </c>
      <c r="V40" s="75">
        <v>197.07</v>
      </c>
      <c r="W40">
        <v>197.07</v>
      </c>
      <c r="X40">
        <v>-196</v>
      </c>
      <c r="Y40">
        <v>-40</v>
      </c>
      <c r="Z40">
        <v>0</v>
      </c>
      <c r="AA40">
        <v>0</v>
      </c>
    </row>
    <row r="41" spans="7:27">
      <c r="G41" t="s">
        <v>83</v>
      </c>
      <c r="H41" s="74">
        <v>156.69999999999999</v>
      </c>
      <c r="I41" s="47">
        <v>0</v>
      </c>
      <c r="J41" s="47">
        <v>0</v>
      </c>
      <c r="K41" s="47">
        <v>0</v>
      </c>
      <c r="L41" s="47">
        <v>0</v>
      </c>
      <c r="M41" s="75">
        <v>7.11</v>
      </c>
      <c r="N41" s="74">
        <v>0</v>
      </c>
      <c r="O41" s="47">
        <v>-196</v>
      </c>
      <c r="P41" s="47">
        <v>0</v>
      </c>
      <c r="Q41" s="47">
        <v>-40</v>
      </c>
      <c r="R41" s="47">
        <v>0</v>
      </c>
      <c r="S41" s="75">
        <v>0</v>
      </c>
      <c r="U41" s="74">
        <v>-236</v>
      </c>
      <c r="V41" s="75">
        <v>163.81</v>
      </c>
      <c r="W41">
        <v>156.69999999999999</v>
      </c>
      <c r="X41">
        <v>-196</v>
      </c>
      <c r="Y41">
        <v>-40</v>
      </c>
      <c r="Z41">
        <v>7.11</v>
      </c>
      <c r="AA41">
        <v>0</v>
      </c>
    </row>
    <row r="42" spans="7:27">
      <c r="G42" t="s">
        <v>84</v>
      </c>
      <c r="H42" s="74">
        <v>144.19999999999999</v>
      </c>
      <c r="I42" s="47">
        <v>0</v>
      </c>
      <c r="J42" s="47">
        <v>0</v>
      </c>
      <c r="K42" s="47">
        <v>0</v>
      </c>
      <c r="L42" s="47">
        <v>0</v>
      </c>
      <c r="M42" s="75">
        <v>3.65</v>
      </c>
      <c r="N42" s="74">
        <v>0</v>
      </c>
      <c r="O42" s="47">
        <v>-212</v>
      </c>
      <c r="P42" s="47">
        <v>0</v>
      </c>
      <c r="Q42" s="47">
        <v>-40</v>
      </c>
      <c r="R42" s="47">
        <v>0</v>
      </c>
      <c r="S42" s="75">
        <v>0</v>
      </c>
      <c r="U42" s="74">
        <v>-252</v>
      </c>
      <c r="V42" s="75">
        <v>147.85</v>
      </c>
      <c r="W42">
        <v>144.19999999999999</v>
      </c>
      <c r="X42">
        <v>-212</v>
      </c>
      <c r="Y42">
        <v>-40</v>
      </c>
      <c r="Z42">
        <v>3.65</v>
      </c>
      <c r="AA42">
        <v>0</v>
      </c>
    </row>
    <row r="43" spans="7:27">
      <c r="G43" t="s">
        <v>85</v>
      </c>
      <c r="H43" s="74">
        <v>145.16</v>
      </c>
      <c r="I43" s="47">
        <v>0</v>
      </c>
      <c r="J43" s="47">
        <v>0</v>
      </c>
      <c r="K43" s="47">
        <v>0</v>
      </c>
      <c r="L43" s="47">
        <v>0</v>
      </c>
      <c r="M43" s="75">
        <v>2.5</v>
      </c>
      <c r="N43" s="74">
        <v>0</v>
      </c>
      <c r="O43" s="47">
        <v>-176</v>
      </c>
      <c r="P43" s="47">
        <v>0</v>
      </c>
      <c r="Q43" s="47">
        <v>-40</v>
      </c>
      <c r="R43" s="47">
        <v>0</v>
      </c>
      <c r="S43" s="75">
        <v>0</v>
      </c>
      <c r="U43" s="74">
        <v>-216</v>
      </c>
      <c r="V43" s="75">
        <v>147.66</v>
      </c>
      <c r="W43">
        <v>145.16</v>
      </c>
      <c r="X43">
        <v>-176</v>
      </c>
      <c r="Y43">
        <v>-40</v>
      </c>
      <c r="Z43">
        <v>2.5</v>
      </c>
      <c r="AA43">
        <v>0</v>
      </c>
    </row>
    <row r="44" spans="7:27">
      <c r="G44" t="s">
        <v>86</v>
      </c>
      <c r="H44" s="74">
        <v>132.66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-161</v>
      </c>
      <c r="P44" s="47">
        <v>0</v>
      </c>
      <c r="Q44" s="47">
        <v>-40</v>
      </c>
      <c r="R44" s="47">
        <v>0</v>
      </c>
      <c r="S44" s="75">
        <v>0</v>
      </c>
      <c r="U44" s="74">
        <v>-201</v>
      </c>
      <c r="V44" s="75">
        <v>132.66</v>
      </c>
      <c r="W44">
        <v>132.66</v>
      </c>
      <c r="X44">
        <v>-161</v>
      </c>
      <c r="Y44">
        <v>-40</v>
      </c>
      <c r="Z44">
        <v>0</v>
      </c>
      <c r="AA44">
        <v>0</v>
      </c>
    </row>
    <row r="45" spans="7:27">
      <c r="G45" t="s">
        <v>87</v>
      </c>
      <c r="H45" s="74">
        <v>106.7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-179</v>
      </c>
      <c r="P45" s="47">
        <v>0</v>
      </c>
      <c r="Q45" s="47">
        <v>-40</v>
      </c>
      <c r="R45" s="47">
        <v>0</v>
      </c>
      <c r="S45" s="75">
        <v>0</v>
      </c>
      <c r="U45" s="74">
        <v>-219</v>
      </c>
      <c r="V45" s="75">
        <v>106.7</v>
      </c>
      <c r="W45">
        <v>106.7</v>
      </c>
      <c r="X45">
        <v>-179</v>
      </c>
      <c r="Y45">
        <v>-40</v>
      </c>
      <c r="Z45">
        <v>0</v>
      </c>
      <c r="AA45">
        <v>0</v>
      </c>
    </row>
    <row r="46" spans="7:27">
      <c r="G46" t="s">
        <v>88</v>
      </c>
      <c r="H46" s="74">
        <v>78.83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-196</v>
      </c>
      <c r="P46" s="47">
        <v>0</v>
      </c>
      <c r="Q46" s="47">
        <v>-40</v>
      </c>
      <c r="R46" s="47">
        <v>0</v>
      </c>
      <c r="S46" s="75">
        <v>0</v>
      </c>
      <c r="U46" s="74">
        <v>-236</v>
      </c>
      <c r="V46" s="75">
        <v>78.83</v>
      </c>
      <c r="W46">
        <v>78.83</v>
      </c>
      <c r="X46">
        <v>-196</v>
      </c>
      <c r="Y46">
        <v>-40</v>
      </c>
      <c r="Z46">
        <v>0</v>
      </c>
      <c r="AA46">
        <v>0</v>
      </c>
    </row>
    <row r="47" spans="7:27">
      <c r="G47" t="s">
        <v>89</v>
      </c>
      <c r="H47" s="74">
        <v>60.56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-223</v>
      </c>
      <c r="P47" s="47">
        <v>0</v>
      </c>
      <c r="Q47" s="47">
        <v>-45</v>
      </c>
      <c r="R47" s="47">
        <v>0</v>
      </c>
      <c r="S47" s="75">
        <v>0</v>
      </c>
      <c r="U47" s="74">
        <v>-268</v>
      </c>
      <c r="V47" s="75">
        <v>60.56</v>
      </c>
      <c r="W47">
        <v>60.56</v>
      </c>
      <c r="X47">
        <v>-223</v>
      </c>
      <c r="Y47">
        <v>-45</v>
      </c>
      <c r="Z47">
        <v>0</v>
      </c>
      <c r="AA47">
        <v>0</v>
      </c>
    </row>
    <row r="48" spans="7:27">
      <c r="G48" t="s">
        <v>90</v>
      </c>
      <c r="H48" s="74">
        <v>42.3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-235</v>
      </c>
      <c r="P48" s="47">
        <v>0</v>
      </c>
      <c r="Q48" s="47">
        <v>-45</v>
      </c>
      <c r="R48" s="47">
        <v>0</v>
      </c>
      <c r="S48" s="75">
        <v>0</v>
      </c>
      <c r="U48" s="74">
        <v>-280</v>
      </c>
      <c r="V48" s="75">
        <v>42.3</v>
      </c>
      <c r="W48">
        <v>42.3</v>
      </c>
      <c r="X48">
        <v>-235</v>
      </c>
      <c r="Y48">
        <v>-45</v>
      </c>
      <c r="Z48">
        <v>0</v>
      </c>
      <c r="AA48">
        <v>0</v>
      </c>
    </row>
    <row r="49" spans="7:27">
      <c r="G49" t="s">
        <v>91</v>
      </c>
      <c r="H49" s="74">
        <v>24.99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-244</v>
      </c>
      <c r="P49" s="47">
        <v>0</v>
      </c>
      <c r="Q49" s="47">
        <v>-45</v>
      </c>
      <c r="R49" s="47">
        <v>0</v>
      </c>
      <c r="S49" s="75">
        <v>0</v>
      </c>
      <c r="U49" s="74">
        <v>-289</v>
      </c>
      <c r="V49" s="75">
        <v>24.99</v>
      </c>
      <c r="W49">
        <v>24.99</v>
      </c>
      <c r="X49">
        <v>-244</v>
      </c>
      <c r="Y49">
        <v>-45</v>
      </c>
      <c r="Z49">
        <v>0</v>
      </c>
      <c r="AA49">
        <v>0</v>
      </c>
    </row>
    <row r="50" spans="7:27">
      <c r="G50" t="s">
        <v>92</v>
      </c>
      <c r="H50" s="74">
        <v>9.6199999999999992</v>
      </c>
      <c r="I50" s="47">
        <v>0</v>
      </c>
      <c r="J50" s="47">
        <v>0</v>
      </c>
      <c r="K50" s="47">
        <v>0</v>
      </c>
      <c r="L50" s="47">
        <v>0</v>
      </c>
      <c r="M50" s="75">
        <v>3.17</v>
      </c>
      <c r="N50" s="74">
        <v>0</v>
      </c>
      <c r="O50" s="47">
        <v>-261</v>
      </c>
      <c r="P50" s="47">
        <v>0</v>
      </c>
      <c r="Q50" s="47">
        <v>-45</v>
      </c>
      <c r="R50" s="47">
        <v>0</v>
      </c>
      <c r="S50" s="75">
        <v>0</v>
      </c>
      <c r="U50" s="74">
        <v>-306</v>
      </c>
      <c r="V50" s="75">
        <v>12.79</v>
      </c>
      <c r="W50">
        <v>9.6199999999999992</v>
      </c>
      <c r="X50">
        <v>-261</v>
      </c>
      <c r="Y50">
        <v>-45</v>
      </c>
      <c r="Z50">
        <v>3.17</v>
      </c>
      <c r="AA50">
        <v>0</v>
      </c>
    </row>
    <row r="51" spans="7:27">
      <c r="G51" t="s">
        <v>93</v>
      </c>
      <c r="H51" s="74">
        <v>1.92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-266</v>
      </c>
      <c r="P51" s="47">
        <v>0</v>
      </c>
      <c r="Q51" s="47">
        <v>-45</v>
      </c>
      <c r="R51" s="47">
        <v>0</v>
      </c>
      <c r="S51" s="75">
        <v>0</v>
      </c>
      <c r="U51" s="74">
        <v>-311</v>
      </c>
      <c r="V51" s="75">
        <v>1.92</v>
      </c>
      <c r="W51">
        <v>1.92</v>
      </c>
      <c r="X51">
        <v>-266</v>
      </c>
      <c r="Y51">
        <v>-45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4.8099999999999996</v>
      </c>
      <c r="N52" s="74">
        <v>0</v>
      </c>
      <c r="O52" s="47">
        <v>-281</v>
      </c>
      <c r="P52" s="47">
        <v>0</v>
      </c>
      <c r="Q52" s="47">
        <v>-45</v>
      </c>
      <c r="R52" s="47">
        <v>0</v>
      </c>
      <c r="S52" s="75">
        <v>0</v>
      </c>
      <c r="U52" s="74">
        <v>-326</v>
      </c>
      <c r="V52" s="75">
        <v>4.8099999999999996</v>
      </c>
      <c r="W52">
        <v>0</v>
      </c>
      <c r="X52">
        <v>-281</v>
      </c>
      <c r="Y52">
        <v>-45</v>
      </c>
      <c r="Z52">
        <v>4.8099999999999996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2.31</v>
      </c>
      <c r="N53" s="74">
        <v>0</v>
      </c>
      <c r="O53" s="47">
        <v>-291</v>
      </c>
      <c r="P53" s="47">
        <v>0</v>
      </c>
      <c r="Q53" s="47">
        <v>-45</v>
      </c>
      <c r="R53" s="47">
        <v>0</v>
      </c>
      <c r="S53" s="75">
        <v>0</v>
      </c>
      <c r="U53" s="74">
        <v>-336</v>
      </c>
      <c r="V53" s="75">
        <v>2.31</v>
      </c>
      <c r="W53">
        <v>0</v>
      </c>
      <c r="X53">
        <v>-291</v>
      </c>
      <c r="Y53">
        <v>-45</v>
      </c>
      <c r="Z53">
        <v>2.31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-316</v>
      </c>
      <c r="P54" s="47">
        <v>0</v>
      </c>
      <c r="Q54" s="47">
        <v>-45</v>
      </c>
      <c r="R54" s="47">
        <v>0</v>
      </c>
      <c r="S54" s="75">
        <v>0</v>
      </c>
      <c r="U54" s="74">
        <v>-361</v>
      </c>
      <c r="V54" s="75">
        <v>0</v>
      </c>
      <c r="W54">
        <v>0</v>
      </c>
      <c r="X54">
        <v>-316</v>
      </c>
      <c r="Y54">
        <v>-45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-341</v>
      </c>
      <c r="P55" s="47">
        <v>-10</v>
      </c>
      <c r="Q55" s="47">
        <v>-45</v>
      </c>
      <c r="R55" s="47">
        <v>0</v>
      </c>
      <c r="S55" s="75">
        <v>0</v>
      </c>
      <c r="U55" s="74">
        <v>-396</v>
      </c>
      <c r="V55" s="75">
        <v>0</v>
      </c>
      <c r="W55">
        <v>0</v>
      </c>
      <c r="X55">
        <v>-341</v>
      </c>
      <c r="Y55">
        <v>-45</v>
      </c>
      <c r="Z55">
        <v>0</v>
      </c>
      <c r="AA55">
        <v>-10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-366</v>
      </c>
      <c r="P56" s="47">
        <v>-44</v>
      </c>
      <c r="Q56" s="47">
        <v>-45</v>
      </c>
      <c r="R56" s="47">
        <v>0</v>
      </c>
      <c r="S56" s="75">
        <v>0</v>
      </c>
      <c r="U56" s="74">
        <v>-455</v>
      </c>
      <c r="V56" s="75">
        <v>0</v>
      </c>
      <c r="W56">
        <v>0</v>
      </c>
      <c r="X56">
        <v>-366</v>
      </c>
      <c r="Y56">
        <v>-45</v>
      </c>
      <c r="Z56">
        <v>0</v>
      </c>
      <c r="AA56">
        <v>-44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-386</v>
      </c>
      <c r="P57" s="47">
        <v>-34</v>
      </c>
      <c r="Q57" s="47">
        <v>-45</v>
      </c>
      <c r="R57" s="47">
        <v>0</v>
      </c>
      <c r="S57" s="75">
        <v>0</v>
      </c>
      <c r="U57" s="74">
        <v>-465</v>
      </c>
      <c r="V57" s="75">
        <v>0</v>
      </c>
      <c r="W57">
        <v>0</v>
      </c>
      <c r="X57">
        <v>-386</v>
      </c>
      <c r="Y57">
        <v>-45</v>
      </c>
      <c r="Z57">
        <v>0</v>
      </c>
      <c r="AA57">
        <v>-34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-406</v>
      </c>
      <c r="P58" s="47">
        <v>-13</v>
      </c>
      <c r="Q58" s="47">
        <v>-45</v>
      </c>
      <c r="R58" s="47">
        <v>0</v>
      </c>
      <c r="S58" s="75">
        <v>0</v>
      </c>
      <c r="U58" s="74">
        <v>-464</v>
      </c>
      <c r="V58" s="75">
        <v>0</v>
      </c>
      <c r="W58">
        <v>0</v>
      </c>
      <c r="X58">
        <v>-406</v>
      </c>
      <c r="Y58">
        <v>-45</v>
      </c>
      <c r="Z58">
        <v>0</v>
      </c>
      <c r="AA58">
        <v>-13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-20</v>
      </c>
      <c r="O59" s="47">
        <v>-411</v>
      </c>
      <c r="P59" s="47">
        <v>-5</v>
      </c>
      <c r="Q59" s="47">
        <v>-45</v>
      </c>
      <c r="R59" s="47">
        <v>0</v>
      </c>
      <c r="S59" s="75">
        <v>0</v>
      </c>
      <c r="U59" s="74">
        <v>-481</v>
      </c>
      <c r="V59" s="75">
        <v>0</v>
      </c>
      <c r="W59">
        <v>-20</v>
      </c>
      <c r="X59">
        <v>-411</v>
      </c>
      <c r="Y59">
        <v>-45</v>
      </c>
      <c r="Z59">
        <v>0</v>
      </c>
      <c r="AA59">
        <v>-5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-42</v>
      </c>
      <c r="O60" s="47">
        <v>-416</v>
      </c>
      <c r="P60" s="47">
        <v>-1</v>
      </c>
      <c r="Q60" s="47">
        <v>-45</v>
      </c>
      <c r="R60" s="47">
        <v>0</v>
      </c>
      <c r="S60" s="75">
        <v>0</v>
      </c>
      <c r="U60" s="74">
        <v>-504</v>
      </c>
      <c r="V60" s="75">
        <v>0</v>
      </c>
      <c r="W60">
        <v>-42</v>
      </c>
      <c r="X60">
        <v>-416</v>
      </c>
      <c r="Y60">
        <v>-45</v>
      </c>
      <c r="Z60">
        <v>0</v>
      </c>
      <c r="AA60">
        <v>-1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-66</v>
      </c>
      <c r="O61" s="47">
        <v>-421</v>
      </c>
      <c r="P61" s="47">
        <v>0</v>
      </c>
      <c r="Q61" s="47">
        <v>-45</v>
      </c>
      <c r="R61" s="47">
        <v>0</v>
      </c>
      <c r="S61" s="75">
        <v>0</v>
      </c>
      <c r="U61" s="74">
        <v>-532</v>
      </c>
      <c r="V61" s="75">
        <v>0</v>
      </c>
      <c r="W61">
        <v>-66</v>
      </c>
      <c r="X61">
        <v>-421</v>
      </c>
      <c r="Y61">
        <v>-45</v>
      </c>
      <c r="Z61">
        <v>0</v>
      </c>
      <c r="AA61">
        <v>0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-80</v>
      </c>
      <c r="O62" s="47">
        <v>-421</v>
      </c>
      <c r="P62" s="47">
        <v>0</v>
      </c>
      <c r="Q62" s="47">
        <v>-45</v>
      </c>
      <c r="R62" s="47">
        <v>0</v>
      </c>
      <c r="S62" s="75">
        <v>0</v>
      </c>
      <c r="U62" s="74">
        <v>-546</v>
      </c>
      <c r="V62" s="75">
        <v>0</v>
      </c>
      <c r="W62">
        <v>-80</v>
      </c>
      <c r="X62">
        <v>-421</v>
      </c>
      <c r="Y62">
        <v>-45</v>
      </c>
      <c r="Z62">
        <v>0</v>
      </c>
      <c r="AA62">
        <v>0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-85</v>
      </c>
      <c r="O63" s="47">
        <v>-411</v>
      </c>
      <c r="P63" s="47">
        <v>0</v>
      </c>
      <c r="Q63" s="47">
        <v>-45</v>
      </c>
      <c r="R63" s="47">
        <v>0</v>
      </c>
      <c r="S63" s="75">
        <v>0</v>
      </c>
      <c r="U63" s="74">
        <v>-541</v>
      </c>
      <c r="V63" s="75">
        <v>0</v>
      </c>
      <c r="W63">
        <v>-85</v>
      </c>
      <c r="X63">
        <v>-411</v>
      </c>
      <c r="Y63">
        <v>-45</v>
      </c>
      <c r="Z63">
        <v>0</v>
      </c>
      <c r="AA63">
        <v>0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-81</v>
      </c>
      <c r="O64" s="47">
        <v>-406</v>
      </c>
      <c r="P64" s="47">
        <v>0</v>
      </c>
      <c r="Q64" s="47">
        <v>-45</v>
      </c>
      <c r="R64" s="47">
        <v>0</v>
      </c>
      <c r="S64" s="75">
        <v>0</v>
      </c>
      <c r="U64" s="74">
        <v>-532</v>
      </c>
      <c r="V64" s="75">
        <v>0</v>
      </c>
      <c r="W64">
        <v>-81</v>
      </c>
      <c r="X64">
        <v>-406</v>
      </c>
      <c r="Y64">
        <v>-45</v>
      </c>
      <c r="Z64">
        <v>0</v>
      </c>
      <c r="AA64">
        <v>0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5.09</v>
      </c>
      <c r="N65" s="74">
        <v>-65</v>
      </c>
      <c r="O65" s="47">
        <v>-401</v>
      </c>
      <c r="P65" s="47">
        <v>0</v>
      </c>
      <c r="Q65" s="47">
        <v>-45</v>
      </c>
      <c r="R65" s="47">
        <v>0</v>
      </c>
      <c r="S65" s="75">
        <v>0</v>
      </c>
      <c r="U65" s="74">
        <v>-511</v>
      </c>
      <c r="V65" s="75">
        <v>5.09</v>
      </c>
      <c r="W65">
        <v>-65</v>
      </c>
      <c r="X65">
        <v>-401</v>
      </c>
      <c r="Y65">
        <v>-45</v>
      </c>
      <c r="Z65">
        <v>5.09</v>
      </c>
      <c r="AA65">
        <v>0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5.86</v>
      </c>
      <c r="N66" s="74">
        <v>-44</v>
      </c>
      <c r="O66" s="47">
        <v>-391</v>
      </c>
      <c r="P66" s="47">
        <v>0</v>
      </c>
      <c r="Q66" s="47">
        <v>-45</v>
      </c>
      <c r="R66" s="47">
        <v>0</v>
      </c>
      <c r="S66" s="75">
        <v>0</v>
      </c>
      <c r="U66" s="74">
        <v>-480</v>
      </c>
      <c r="V66" s="75">
        <v>5.86</v>
      </c>
      <c r="W66">
        <v>-44</v>
      </c>
      <c r="X66">
        <v>-391</v>
      </c>
      <c r="Y66">
        <v>-45</v>
      </c>
      <c r="Z66">
        <v>5.86</v>
      </c>
      <c r="AA66">
        <v>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5.09</v>
      </c>
      <c r="N67" s="74">
        <v>0</v>
      </c>
      <c r="O67" s="47">
        <v>-381</v>
      </c>
      <c r="P67" s="47">
        <v>0</v>
      </c>
      <c r="Q67" s="47">
        <v>-45</v>
      </c>
      <c r="R67" s="47">
        <v>0</v>
      </c>
      <c r="S67" s="75">
        <v>0</v>
      </c>
      <c r="U67" s="74">
        <v>-426</v>
      </c>
      <c r="V67" s="75">
        <v>5.09</v>
      </c>
      <c r="W67">
        <v>0</v>
      </c>
      <c r="X67">
        <v>-381</v>
      </c>
      <c r="Y67">
        <v>-45</v>
      </c>
      <c r="Z67">
        <v>5.09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2.11</v>
      </c>
      <c r="N68" s="74">
        <v>0</v>
      </c>
      <c r="O68" s="47">
        <v>-361</v>
      </c>
      <c r="P68" s="47">
        <v>-48</v>
      </c>
      <c r="Q68" s="47">
        <v>-45</v>
      </c>
      <c r="R68" s="47">
        <v>0</v>
      </c>
      <c r="S68" s="75">
        <v>0</v>
      </c>
      <c r="U68" s="74">
        <v>-454</v>
      </c>
      <c r="V68" s="75">
        <v>2.11</v>
      </c>
      <c r="W68">
        <v>0</v>
      </c>
      <c r="X68">
        <v>-361</v>
      </c>
      <c r="Y68">
        <v>-45</v>
      </c>
      <c r="Z68">
        <v>2.11</v>
      </c>
      <c r="AA68">
        <v>-48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4.2300000000000004</v>
      </c>
      <c r="N69" s="74">
        <v>0</v>
      </c>
      <c r="O69" s="47">
        <v>-352</v>
      </c>
      <c r="P69" s="47">
        <v>-24</v>
      </c>
      <c r="Q69" s="47">
        <v>-45</v>
      </c>
      <c r="R69" s="47">
        <v>0</v>
      </c>
      <c r="S69" s="75">
        <v>0</v>
      </c>
      <c r="U69" s="74">
        <v>-421</v>
      </c>
      <c r="V69" s="75">
        <v>4.2300000000000004</v>
      </c>
      <c r="W69">
        <v>0</v>
      </c>
      <c r="X69">
        <v>-352</v>
      </c>
      <c r="Y69">
        <v>-45</v>
      </c>
      <c r="Z69">
        <v>4.2300000000000004</v>
      </c>
      <c r="AA69">
        <v>-24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4.2300000000000004</v>
      </c>
      <c r="N70" s="74">
        <v>0</v>
      </c>
      <c r="O70" s="47">
        <v>-337</v>
      </c>
      <c r="P70" s="47">
        <v>-8</v>
      </c>
      <c r="Q70" s="47">
        <v>-45</v>
      </c>
      <c r="R70" s="47">
        <v>0</v>
      </c>
      <c r="S70" s="75">
        <v>0</v>
      </c>
      <c r="U70" s="74">
        <v>-390</v>
      </c>
      <c r="V70" s="75">
        <v>4.2300000000000004</v>
      </c>
      <c r="W70">
        <v>0</v>
      </c>
      <c r="X70">
        <v>-337</v>
      </c>
      <c r="Y70">
        <v>-45</v>
      </c>
      <c r="Z70">
        <v>4.2300000000000004</v>
      </c>
      <c r="AA70">
        <v>-8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6.83</v>
      </c>
      <c r="N71" s="74">
        <v>0</v>
      </c>
      <c r="O71" s="47">
        <v>-217</v>
      </c>
      <c r="P71" s="47">
        <v>-10</v>
      </c>
      <c r="Q71" s="47">
        <v>0</v>
      </c>
      <c r="R71" s="47">
        <v>0</v>
      </c>
      <c r="S71" s="75">
        <v>0</v>
      </c>
      <c r="U71" s="74">
        <v>-227</v>
      </c>
      <c r="V71" s="75">
        <v>6.83</v>
      </c>
      <c r="W71">
        <v>0</v>
      </c>
      <c r="X71">
        <v>-217</v>
      </c>
      <c r="Y71">
        <v>0</v>
      </c>
      <c r="Z71">
        <v>6.83</v>
      </c>
      <c r="AA71">
        <v>-10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5.86</v>
      </c>
      <c r="N72" s="74">
        <v>0</v>
      </c>
      <c r="O72" s="47">
        <v>-202</v>
      </c>
      <c r="P72" s="47">
        <v>0</v>
      </c>
      <c r="Q72" s="47">
        <v>0</v>
      </c>
      <c r="R72" s="47">
        <v>0</v>
      </c>
      <c r="S72" s="75">
        <v>0</v>
      </c>
      <c r="U72" s="74">
        <v>-202</v>
      </c>
      <c r="V72" s="75">
        <v>5.86</v>
      </c>
      <c r="W72">
        <v>0</v>
      </c>
      <c r="X72">
        <v>-202</v>
      </c>
      <c r="Y72">
        <v>0</v>
      </c>
      <c r="Z72">
        <v>5.86</v>
      </c>
      <c r="AA72">
        <v>0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3.85</v>
      </c>
      <c r="N73" s="74">
        <v>0</v>
      </c>
      <c r="O73" s="47">
        <v>-192</v>
      </c>
      <c r="P73" s="47">
        <v>0</v>
      </c>
      <c r="Q73" s="47">
        <v>0</v>
      </c>
      <c r="R73" s="47">
        <v>0</v>
      </c>
      <c r="S73" s="75">
        <v>0</v>
      </c>
      <c r="U73" s="74">
        <v>-192</v>
      </c>
      <c r="V73" s="75">
        <v>3.85</v>
      </c>
      <c r="W73">
        <v>0</v>
      </c>
      <c r="X73">
        <v>-192</v>
      </c>
      <c r="Y73">
        <v>0</v>
      </c>
      <c r="Z73">
        <v>3.85</v>
      </c>
      <c r="AA73">
        <v>0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5.19</v>
      </c>
      <c r="N74" s="74">
        <v>0</v>
      </c>
      <c r="O74" s="47">
        <v>-82</v>
      </c>
      <c r="P74" s="47">
        <v>0</v>
      </c>
      <c r="Q74" s="47">
        <v>0</v>
      </c>
      <c r="R74" s="47">
        <v>0</v>
      </c>
      <c r="S74" s="75">
        <v>0</v>
      </c>
      <c r="U74" s="74">
        <v>-82</v>
      </c>
      <c r="V74" s="75">
        <v>5.19</v>
      </c>
      <c r="W74">
        <v>0</v>
      </c>
      <c r="X74">
        <v>-82</v>
      </c>
      <c r="Y74">
        <v>0</v>
      </c>
      <c r="Z74">
        <v>5.19</v>
      </c>
      <c r="AA74">
        <v>0</v>
      </c>
    </row>
    <row r="75" spans="7:27">
      <c r="G75" t="s">
        <v>117</v>
      </c>
      <c r="H75" s="74">
        <v>3.85</v>
      </c>
      <c r="I75" s="47">
        <v>0</v>
      </c>
      <c r="J75" s="47">
        <v>0</v>
      </c>
      <c r="K75" s="47">
        <v>0</v>
      </c>
      <c r="L75" s="47">
        <v>0</v>
      </c>
      <c r="M75" s="75">
        <v>5.57</v>
      </c>
      <c r="N75" s="74">
        <v>0</v>
      </c>
      <c r="O75" s="47">
        <v>-60</v>
      </c>
      <c r="P75" s="47">
        <v>-21.8</v>
      </c>
      <c r="Q75" s="47">
        <v>0</v>
      </c>
      <c r="R75" s="47">
        <v>0</v>
      </c>
      <c r="S75" s="75">
        <v>0</v>
      </c>
      <c r="U75" s="74">
        <v>-81.8</v>
      </c>
      <c r="V75" s="75">
        <v>9.42</v>
      </c>
      <c r="W75">
        <v>3.85</v>
      </c>
      <c r="X75">
        <v>-60</v>
      </c>
      <c r="Y75">
        <v>0</v>
      </c>
      <c r="Z75">
        <v>5.57</v>
      </c>
      <c r="AA75">
        <v>-21.8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3.75</v>
      </c>
      <c r="N76" s="74">
        <v>0</v>
      </c>
      <c r="O76" s="47">
        <v>-150</v>
      </c>
      <c r="P76" s="47">
        <v>-167</v>
      </c>
      <c r="Q76" s="47">
        <v>0</v>
      </c>
      <c r="R76" s="47">
        <v>0</v>
      </c>
      <c r="S76" s="75">
        <v>0</v>
      </c>
      <c r="U76" s="74">
        <v>-317</v>
      </c>
      <c r="V76" s="75">
        <v>3.75</v>
      </c>
      <c r="W76">
        <v>0</v>
      </c>
      <c r="X76">
        <v>-150</v>
      </c>
      <c r="Y76">
        <v>0</v>
      </c>
      <c r="Z76">
        <v>3.75</v>
      </c>
      <c r="AA76">
        <v>-167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4.8099999999999996</v>
      </c>
      <c r="N77" s="74">
        <v>0</v>
      </c>
      <c r="O77" s="47">
        <v>-85</v>
      </c>
      <c r="P77" s="47">
        <v>-172</v>
      </c>
      <c r="Q77" s="47">
        <v>0</v>
      </c>
      <c r="R77" s="47">
        <v>0</v>
      </c>
      <c r="S77" s="75">
        <v>0</v>
      </c>
      <c r="U77" s="74">
        <v>-257</v>
      </c>
      <c r="V77" s="75">
        <v>4.8099999999999996</v>
      </c>
      <c r="W77">
        <v>0</v>
      </c>
      <c r="X77">
        <v>-85</v>
      </c>
      <c r="Y77">
        <v>0</v>
      </c>
      <c r="Z77">
        <v>4.8099999999999996</v>
      </c>
      <c r="AA77">
        <v>-172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6.06</v>
      </c>
      <c r="N78" s="74">
        <v>0</v>
      </c>
      <c r="O78" s="47">
        <v>-75</v>
      </c>
      <c r="P78" s="47">
        <v>-173</v>
      </c>
      <c r="Q78" s="47">
        <v>0</v>
      </c>
      <c r="R78" s="47">
        <v>0</v>
      </c>
      <c r="S78" s="75">
        <v>0</v>
      </c>
      <c r="U78" s="74">
        <v>-248</v>
      </c>
      <c r="V78" s="75">
        <v>6.06</v>
      </c>
      <c r="W78">
        <v>0</v>
      </c>
      <c r="X78">
        <v>-75</v>
      </c>
      <c r="Y78">
        <v>0</v>
      </c>
      <c r="Z78">
        <v>6.06</v>
      </c>
      <c r="AA78">
        <v>-173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5.29</v>
      </c>
      <c r="N79" s="74">
        <v>0</v>
      </c>
      <c r="O79" s="47">
        <v>-65</v>
      </c>
      <c r="P79" s="47">
        <v>-158</v>
      </c>
      <c r="Q79" s="47">
        <v>0</v>
      </c>
      <c r="R79" s="47">
        <v>0</v>
      </c>
      <c r="S79" s="75">
        <v>0</v>
      </c>
      <c r="U79" s="74">
        <v>-223</v>
      </c>
      <c r="V79" s="75">
        <v>5.29</v>
      </c>
      <c r="W79">
        <v>0</v>
      </c>
      <c r="X79">
        <v>-65</v>
      </c>
      <c r="Y79">
        <v>0</v>
      </c>
      <c r="Z79">
        <v>5.29</v>
      </c>
      <c r="AA79">
        <v>-158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5.29</v>
      </c>
      <c r="N80" s="74">
        <v>0</v>
      </c>
      <c r="O80" s="47">
        <v>-60</v>
      </c>
      <c r="P80" s="47">
        <v>-146</v>
      </c>
      <c r="Q80" s="47">
        <v>0</v>
      </c>
      <c r="R80" s="47">
        <v>0</v>
      </c>
      <c r="S80" s="75">
        <v>0</v>
      </c>
      <c r="U80" s="74">
        <v>-206</v>
      </c>
      <c r="V80" s="75">
        <v>5.29</v>
      </c>
      <c r="W80">
        <v>0</v>
      </c>
      <c r="X80">
        <v>-60</v>
      </c>
      <c r="Y80">
        <v>0</v>
      </c>
      <c r="Z80">
        <v>5.29</v>
      </c>
      <c r="AA80">
        <v>-146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3.65</v>
      </c>
      <c r="N81" s="74">
        <v>0</v>
      </c>
      <c r="O81" s="47">
        <v>-70</v>
      </c>
      <c r="P81" s="47">
        <v>-155</v>
      </c>
      <c r="Q81" s="47">
        <v>0</v>
      </c>
      <c r="R81" s="47">
        <v>0</v>
      </c>
      <c r="S81" s="75">
        <v>0</v>
      </c>
      <c r="U81" s="74">
        <v>-225</v>
      </c>
      <c r="V81" s="75">
        <v>3.65</v>
      </c>
      <c r="W81">
        <v>0</v>
      </c>
      <c r="X81">
        <v>-70</v>
      </c>
      <c r="Y81">
        <v>0</v>
      </c>
      <c r="Z81">
        <v>3.65</v>
      </c>
      <c r="AA81">
        <v>-155</v>
      </c>
    </row>
    <row r="82" spans="7:27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7.21</v>
      </c>
      <c r="N82" s="74">
        <v>0</v>
      </c>
      <c r="O82" s="47">
        <v>-85</v>
      </c>
      <c r="P82" s="47">
        <v>-176</v>
      </c>
      <c r="Q82" s="47">
        <v>0</v>
      </c>
      <c r="R82" s="47">
        <v>0</v>
      </c>
      <c r="S82" s="75">
        <v>0</v>
      </c>
      <c r="U82" s="74">
        <v>-261</v>
      </c>
      <c r="V82" s="75">
        <v>7.21</v>
      </c>
      <c r="W82">
        <v>0</v>
      </c>
      <c r="X82">
        <v>-85</v>
      </c>
      <c r="Y82">
        <v>0</v>
      </c>
      <c r="Z82">
        <v>7.21</v>
      </c>
      <c r="AA82">
        <v>-176</v>
      </c>
    </row>
    <row r="83" spans="7:27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7.69</v>
      </c>
      <c r="N83" s="74">
        <v>0</v>
      </c>
      <c r="O83" s="47">
        <v>-50</v>
      </c>
      <c r="P83" s="47">
        <v>-202</v>
      </c>
      <c r="Q83" s="47">
        <v>0</v>
      </c>
      <c r="R83" s="47">
        <v>0</v>
      </c>
      <c r="S83" s="75">
        <v>0</v>
      </c>
      <c r="U83" s="74">
        <v>-252</v>
      </c>
      <c r="V83" s="75">
        <v>7.69</v>
      </c>
      <c r="W83">
        <v>0</v>
      </c>
      <c r="X83">
        <v>-50</v>
      </c>
      <c r="Y83">
        <v>0</v>
      </c>
      <c r="Z83">
        <v>7.69</v>
      </c>
      <c r="AA83">
        <v>-202</v>
      </c>
    </row>
    <row r="84" spans="7:27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7.31</v>
      </c>
      <c r="N84" s="74">
        <v>0</v>
      </c>
      <c r="O84" s="47">
        <v>-70</v>
      </c>
      <c r="P84" s="47">
        <v>-219</v>
      </c>
      <c r="Q84" s="47">
        <v>0</v>
      </c>
      <c r="R84" s="47">
        <v>0</v>
      </c>
      <c r="S84" s="75">
        <v>0</v>
      </c>
      <c r="U84" s="74">
        <v>-289</v>
      </c>
      <c r="V84" s="75">
        <v>7.31</v>
      </c>
      <c r="W84">
        <v>0</v>
      </c>
      <c r="X84">
        <v>-70</v>
      </c>
      <c r="Y84">
        <v>0</v>
      </c>
      <c r="Z84">
        <v>7.31</v>
      </c>
      <c r="AA84">
        <v>-219</v>
      </c>
    </row>
    <row r="85" spans="7:27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6.34</v>
      </c>
      <c r="N85" s="74">
        <v>0</v>
      </c>
      <c r="O85" s="47">
        <v>-9</v>
      </c>
      <c r="P85" s="47">
        <v>-134.30000000000001</v>
      </c>
      <c r="Q85" s="47">
        <v>0</v>
      </c>
      <c r="R85" s="47">
        <v>0</v>
      </c>
      <c r="S85" s="75">
        <v>0</v>
      </c>
      <c r="U85" s="74">
        <v>-143.30000000000001</v>
      </c>
      <c r="V85" s="75">
        <v>6.34</v>
      </c>
      <c r="W85">
        <v>0</v>
      </c>
      <c r="X85">
        <v>-9</v>
      </c>
      <c r="Y85">
        <v>0</v>
      </c>
      <c r="Z85">
        <v>6.34</v>
      </c>
      <c r="AA85">
        <v>-134.30000000000001</v>
      </c>
    </row>
    <row r="86" spans="7:27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5.09</v>
      </c>
      <c r="N86" s="74">
        <v>0</v>
      </c>
      <c r="O86" s="47">
        <v>0</v>
      </c>
      <c r="P86" s="47">
        <v>-87</v>
      </c>
      <c r="Q86" s="47">
        <v>0</v>
      </c>
      <c r="R86" s="47">
        <v>0</v>
      </c>
      <c r="S86" s="75">
        <v>0</v>
      </c>
      <c r="U86" s="74">
        <v>-87</v>
      </c>
      <c r="V86" s="75">
        <v>5.09</v>
      </c>
      <c r="W86">
        <v>0</v>
      </c>
      <c r="X86">
        <v>0</v>
      </c>
      <c r="Y86">
        <v>0</v>
      </c>
      <c r="Z86">
        <v>5.09</v>
      </c>
      <c r="AA86">
        <v>-87</v>
      </c>
    </row>
    <row r="87" spans="7:27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3.94</v>
      </c>
      <c r="N87" s="74">
        <v>0</v>
      </c>
      <c r="O87" s="47">
        <v>-110</v>
      </c>
      <c r="P87" s="47">
        <v>-119</v>
      </c>
      <c r="Q87" s="47">
        <v>0</v>
      </c>
      <c r="R87" s="47">
        <v>0</v>
      </c>
      <c r="S87" s="75">
        <v>0</v>
      </c>
      <c r="U87" s="74">
        <v>-229</v>
      </c>
      <c r="V87" s="75">
        <v>3.94</v>
      </c>
      <c r="W87">
        <v>0</v>
      </c>
      <c r="X87">
        <v>-110</v>
      </c>
      <c r="Y87">
        <v>0</v>
      </c>
      <c r="Z87">
        <v>3.94</v>
      </c>
      <c r="AA87">
        <v>-119</v>
      </c>
    </row>
    <row r="88" spans="7:27">
      <c r="G88" t="s">
        <v>130</v>
      </c>
      <c r="H88" s="74">
        <v>18.260000000000002</v>
      </c>
      <c r="I88" s="47">
        <v>0</v>
      </c>
      <c r="J88" s="47">
        <v>0</v>
      </c>
      <c r="K88" s="47">
        <v>0</v>
      </c>
      <c r="L88" s="47">
        <v>0</v>
      </c>
      <c r="M88" s="75">
        <v>5.48</v>
      </c>
      <c r="N88" s="74">
        <v>0</v>
      </c>
      <c r="O88" s="47">
        <v>-120</v>
      </c>
      <c r="P88" s="47">
        <v>-129</v>
      </c>
      <c r="Q88" s="47">
        <v>0</v>
      </c>
      <c r="R88" s="47">
        <v>0</v>
      </c>
      <c r="S88" s="75">
        <v>0</v>
      </c>
      <c r="U88" s="74">
        <v>-249</v>
      </c>
      <c r="V88" s="75">
        <v>23.74</v>
      </c>
      <c r="W88">
        <v>18.260000000000002</v>
      </c>
      <c r="X88">
        <v>-120</v>
      </c>
      <c r="Y88">
        <v>0</v>
      </c>
      <c r="Z88">
        <v>5.48</v>
      </c>
      <c r="AA88">
        <v>-129</v>
      </c>
    </row>
    <row r="89" spans="7:27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6.44</v>
      </c>
      <c r="N89" s="74">
        <v>0</v>
      </c>
      <c r="O89" s="47">
        <v>-130</v>
      </c>
      <c r="P89" s="47">
        <v>-136</v>
      </c>
      <c r="Q89" s="47">
        <v>0</v>
      </c>
      <c r="R89" s="47">
        <v>0</v>
      </c>
      <c r="S89" s="75">
        <v>0</v>
      </c>
      <c r="U89" s="74">
        <v>-266</v>
      </c>
      <c r="V89" s="75">
        <v>6.44</v>
      </c>
      <c r="W89">
        <v>0</v>
      </c>
      <c r="X89">
        <v>-130</v>
      </c>
      <c r="Y89">
        <v>0</v>
      </c>
      <c r="Z89">
        <v>6.44</v>
      </c>
      <c r="AA89">
        <v>-136</v>
      </c>
    </row>
    <row r="90" spans="7:27">
      <c r="G90" t="s">
        <v>132</v>
      </c>
      <c r="H90" s="74">
        <v>30.76</v>
      </c>
      <c r="I90" s="47">
        <v>0</v>
      </c>
      <c r="J90" s="47">
        <v>0</v>
      </c>
      <c r="K90" s="47">
        <v>0</v>
      </c>
      <c r="L90" s="47">
        <v>0</v>
      </c>
      <c r="M90" s="75">
        <v>4.42</v>
      </c>
      <c r="N90" s="74">
        <v>0</v>
      </c>
      <c r="O90" s="47">
        <v>-89</v>
      </c>
      <c r="P90" s="47">
        <v>-151</v>
      </c>
      <c r="Q90" s="47">
        <v>0</v>
      </c>
      <c r="R90" s="47">
        <v>0</v>
      </c>
      <c r="S90" s="75">
        <v>0</v>
      </c>
      <c r="U90" s="74">
        <v>-240</v>
      </c>
      <c r="V90" s="75">
        <v>35.18</v>
      </c>
      <c r="W90">
        <v>30.76</v>
      </c>
      <c r="X90">
        <v>-89</v>
      </c>
      <c r="Y90">
        <v>0</v>
      </c>
      <c r="Z90">
        <v>4.42</v>
      </c>
      <c r="AA90">
        <v>-151</v>
      </c>
    </row>
    <row r="91" spans="7:27">
      <c r="G91" t="s">
        <v>133</v>
      </c>
      <c r="H91" s="74">
        <v>232.63</v>
      </c>
      <c r="I91" s="47">
        <v>0</v>
      </c>
      <c r="J91" s="47">
        <v>0</v>
      </c>
      <c r="K91" s="47">
        <v>0</v>
      </c>
      <c r="L91" s="47">
        <v>0</v>
      </c>
      <c r="M91" s="75">
        <v>1.06</v>
      </c>
      <c r="N91" s="74">
        <v>0</v>
      </c>
      <c r="O91" s="47">
        <v>-14</v>
      </c>
      <c r="P91" s="47">
        <v>-62</v>
      </c>
      <c r="Q91" s="47">
        <v>0</v>
      </c>
      <c r="R91" s="47">
        <v>0</v>
      </c>
      <c r="S91" s="75">
        <v>0</v>
      </c>
      <c r="U91" s="74">
        <v>-76</v>
      </c>
      <c r="V91" s="75">
        <v>233.69</v>
      </c>
      <c r="W91">
        <v>232.63</v>
      </c>
      <c r="X91">
        <v>-14</v>
      </c>
      <c r="Y91">
        <v>0</v>
      </c>
      <c r="Z91">
        <v>1.06</v>
      </c>
      <c r="AA91">
        <v>-62</v>
      </c>
    </row>
    <row r="92" spans="7:27">
      <c r="G92" t="s">
        <v>134</v>
      </c>
      <c r="H92" s="74">
        <v>197.07</v>
      </c>
      <c r="I92" s="47">
        <v>0</v>
      </c>
      <c r="J92" s="47">
        <v>0</v>
      </c>
      <c r="K92" s="47">
        <v>0</v>
      </c>
      <c r="L92" s="47">
        <v>0</v>
      </c>
      <c r="M92" s="75">
        <v>2.5</v>
      </c>
      <c r="N92" s="74">
        <v>0</v>
      </c>
      <c r="O92" s="47">
        <v>-40</v>
      </c>
      <c r="P92" s="47">
        <v>-102</v>
      </c>
      <c r="Q92" s="47">
        <v>0</v>
      </c>
      <c r="R92" s="47">
        <v>0</v>
      </c>
      <c r="S92" s="75">
        <v>0</v>
      </c>
      <c r="U92" s="74">
        <v>-142</v>
      </c>
      <c r="V92" s="75">
        <v>199.57</v>
      </c>
      <c r="W92">
        <v>197.07</v>
      </c>
      <c r="X92">
        <v>-40</v>
      </c>
      <c r="Y92">
        <v>0</v>
      </c>
      <c r="Z92">
        <v>2.5</v>
      </c>
      <c r="AA92">
        <v>-102</v>
      </c>
    </row>
    <row r="93" spans="7:27">
      <c r="G93" t="s">
        <v>135</v>
      </c>
      <c r="H93" s="74">
        <v>160.54</v>
      </c>
      <c r="I93" s="47">
        <v>0</v>
      </c>
      <c r="J93" s="47">
        <v>0</v>
      </c>
      <c r="K93" s="47">
        <v>0</v>
      </c>
      <c r="L93" s="47">
        <v>0</v>
      </c>
      <c r="M93" s="75">
        <v>0.19</v>
      </c>
      <c r="N93" s="74">
        <v>0</v>
      </c>
      <c r="O93" s="47">
        <v>-62</v>
      </c>
      <c r="P93" s="47">
        <v>-126</v>
      </c>
      <c r="Q93" s="47">
        <v>0</v>
      </c>
      <c r="R93" s="47">
        <v>0</v>
      </c>
      <c r="S93" s="75">
        <v>0</v>
      </c>
      <c r="U93" s="74">
        <v>-188</v>
      </c>
      <c r="V93" s="75">
        <v>160.72999999999999</v>
      </c>
      <c r="W93">
        <v>160.54</v>
      </c>
      <c r="X93">
        <v>-62</v>
      </c>
      <c r="Y93">
        <v>0</v>
      </c>
      <c r="Z93">
        <v>0.19</v>
      </c>
      <c r="AA93">
        <v>-126</v>
      </c>
    </row>
    <row r="94" spans="7:27">
      <c r="G94" t="s">
        <v>136</v>
      </c>
      <c r="H94" s="74">
        <v>121.12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-77</v>
      </c>
      <c r="P94" s="47">
        <v>-8</v>
      </c>
      <c r="Q94" s="47">
        <v>0</v>
      </c>
      <c r="R94" s="47">
        <v>0</v>
      </c>
      <c r="S94" s="75">
        <v>0</v>
      </c>
      <c r="U94" s="74">
        <v>-85</v>
      </c>
      <c r="V94" s="75">
        <v>121.12</v>
      </c>
      <c r="W94">
        <v>121.12</v>
      </c>
      <c r="X94">
        <v>-77</v>
      </c>
      <c r="Y94">
        <v>0</v>
      </c>
      <c r="Z94">
        <v>0</v>
      </c>
      <c r="AA94">
        <v>-8</v>
      </c>
    </row>
    <row r="95" spans="7:27">
      <c r="G95" t="s">
        <v>137</v>
      </c>
      <c r="H95" s="74">
        <v>82.67</v>
      </c>
      <c r="I95" s="47">
        <v>0</v>
      </c>
      <c r="J95" s="47">
        <v>0</v>
      </c>
      <c r="K95" s="47">
        <v>0</v>
      </c>
      <c r="L95" s="47">
        <v>0</v>
      </c>
      <c r="M95" s="75">
        <v>0.87</v>
      </c>
      <c r="N95" s="74">
        <v>0</v>
      </c>
      <c r="O95" s="47">
        <v>-137</v>
      </c>
      <c r="P95" s="47">
        <v>-154</v>
      </c>
      <c r="Q95" s="47">
        <v>0</v>
      </c>
      <c r="R95" s="47">
        <v>0</v>
      </c>
      <c r="S95" s="75">
        <v>0</v>
      </c>
      <c r="U95" s="74">
        <v>-291</v>
      </c>
      <c r="V95" s="75">
        <v>83.54</v>
      </c>
      <c r="W95">
        <v>82.67</v>
      </c>
      <c r="X95">
        <v>-137</v>
      </c>
      <c r="Y95">
        <v>0</v>
      </c>
      <c r="Z95">
        <v>0.87</v>
      </c>
      <c r="AA95">
        <v>-154</v>
      </c>
    </row>
    <row r="96" spans="7:27">
      <c r="G96" t="s">
        <v>138</v>
      </c>
      <c r="H96" s="74">
        <v>45.18</v>
      </c>
      <c r="I96" s="47">
        <v>0</v>
      </c>
      <c r="J96" s="47">
        <v>0</v>
      </c>
      <c r="K96" s="47">
        <v>0</v>
      </c>
      <c r="L96" s="47">
        <v>0</v>
      </c>
      <c r="M96" s="75">
        <v>0.67</v>
      </c>
      <c r="N96" s="74">
        <v>0</v>
      </c>
      <c r="O96" s="47">
        <v>-152</v>
      </c>
      <c r="P96" s="47">
        <v>-168</v>
      </c>
      <c r="Q96" s="47">
        <v>0</v>
      </c>
      <c r="R96" s="47">
        <v>0</v>
      </c>
      <c r="S96" s="75">
        <v>0</v>
      </c>
      <c r="U96" s="74">
        <v>-320</v>
      </c>
      <c r="V96" s="75">
        <v>45.85</v>
      </c>
      <c r="W96">
        <v>45.18</v>
      </c>
      <c r="X96">
        <v>-152</v>
      </c>
      <c r="Y96">
        <v>0</v>
      </c>
      <c r="Z96">
        <v>0.67</v>
      </c>
      <c r="AA96">
        <v>-168</v>
      </c>
    </row>
    <row r="97" spans="1:83">
      <c r="G97" t="s">
        <v>139</v>
      </c>
      <c r="H97" s="74">
        <v>13.46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-162</v>
      </c>
      <c r="P97" s="47">
        <v>-188</v>
      </c>
      <c r="Q97" s="47">
        <v>0</v>
      </c>
      <c r="R97" s="47">
        <v>0</v>
      </c>
      <c r="S97" s="75">
        <v>0</v>
      </c>
      <c r="U97" s="74">
        <v>-350</v>
      </c>
      <c r="V97" s="75">
        <v>13.46</v>
      </c>
      <c r="W97">
        <v>13.46</v>
      </c>
      <c r="X97">
        <v>-162</v>
      </c>
      <c r="Y97">
        <v>0</v>
      </c>
      <c r="Z97">
        <v>0</v>
      </c>
      <c r="AA97">
        <v>-188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-172</v>
      </c>
      <c r="P98" s="47">
        <v>-209</v>
      </c>
      <c r="Q98" s="47">
        <v>0</v>
      </c>
      <c r="R98" s="47">
        <v>0</v>
      </c>
      <c r="S98" s="75">
        <v>0</v>
      </c>
      <c r="U98" s="74">
        <v>-381</v>
      </c>
      <c r="V98" s="75">
        <v>0</v>
      </c>
      <c r="W98">
        <v>0</v>
      </c>
      <c r="X98">
        <v>-172</v>
      </c>
      <c r="Y98">
        <v>0</v>
      </c>
      <c r="Z98">
        <v>0</v>
      </c>
      <c r="AA98">
        <v>-209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0.65787499999999999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6.115749999999999E-2</v>
      </c>
      <c r="N99" s="69">
        <f t="shared" si="1"/>
        <v>-0.12075</v>
      </c>
      <c r="O99" s="70">
        <f t="shared" si="1"/>
        <v>-5.6666300000000005</v>
      </c>
      <c r="P99" s="70">
        <f t="shared" si="1"/>
        <v>-3.9767249999999996</v>
      </c>
      <c r="Q99" s="70">
        <f t="shared" si="1"/>
        <v>-0.51700000000000002</v>
      </c>
      <c r="R99" s="70">
        <f t="shared" si="1"/>
        <v>0</v>
      </c>
      <c r="S99" s="71">
        <f t="shared" si="1"/>
        <v>0</v>
      </c>
      <c r="U99" s="69">
        <f t="shared" si="1"/>
        <v>-10.281105000000002</v>
      </c>
      <c r="V99" s="71">
        <f t="shared" si="1"/>
        <v>0.71903249999999985</v>
      </c>
      <c r="W99">
        <f t="shared" si="1"/>
        <v>0.53712499999999996</v>
      </c>
      <c r="X99">
        <f t="shared" si="1"/>
        <v>-5.6666300000000005</v>
      </c>
      <c r="Y99">
        <f t="shared" si="1"/>
        <v>-0.51700000000000002</v>
      </c>
      <c r="Z99">
        <f t="shared" si="1"/>
        <v>6.115749999999999E-2</v>
      </c>
      <c r="AA99">
        <f t="shared" si="1"/>
        <v>-3.9767249999999996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5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5</v>
      </c>
      <c r="W1" t="s">
        <v>547</v>
      </c>
      <c r="X1" t="s">
        <v>549</v>
      </c>
      <c r="Y1" t="s">
        <v>551</v>
      </c>
      <c r="Z1" t="s">
        <v>551</v>
      </c>
      <c r="AA1" t="s">
        <v>146</v>
      </c>
      <c r="AB1" t="s">
        <v>145</v>
      </c>
      <c r="AC1" t="s">
        <v>558</v>
      </c>
      <c r="AD1" t="s">
        <v>145</v>
      </c>
      <c r="AE1" t="s">
        <v>562</v>
      </c>
      <c r="AF1" t="s">
        <v>564</v>
      </c>
      <c r="AG1" t="s">
        <v>146</v>
      </c>
      <c r="AH1" t="s">
        <v>567</v>
      </c>
      <c r="AI1" t="s">
        <v>146</v>
      </c>
      <c r="AJ1" t="s">
        <v>564</v>
      </c>
      <c r="AK1" t="s">
        <v>572</v>
      </c>
      <c r="AL1" t="s">
        <v>574</v>
      </c>
      <c r="AM1" t="s">
        <v>576</v>
      </c>
      <c r="AN1" t="s">
        <v>146</v>
      </c>
      <c r="AO1" t="s">
        <v>145</v>
      </c>
      <c r="AP1" t="s">
        <v>145</v>
      </c>
      <c r="AQ1" t="s">
        <v>145</v>
      </c>
      <c r="AR1" t="s">
        <v>146</v>
      </c>
      <c r="AS1" t="s">
        <v>584</v>
      </c>
    </row>
    <row r="2" spans="1:4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45718</v>
      </c>
      <c r="W2" s="29" t="s">
        <v>148</v>
      </c>
      <c r="X2" t="s">
        <v>148</v>
      </c>
      <c r="Y2" t="s">
        <v>148</v>
      </c>
      <c r="Z2" t="s">
        <v>148</v>
      </c>
      <c r="AA2" t="s">
        <v>554</v>
      </c>
      <c r="AB2" t="s">
        <v>556</v>
      </c>
      <c r="AC2" t="s">
        <v>148</v>
      </c>
      <c r="AD2" t="s">
        <v>560</v>
      </c>
      <c r="AE2" t="s">
        <v>148</v>
      </c>
      <c r="AF2" t="s">
        <v>169</v>
      </c>
      <c r="AG2" t="s">
        <v>560</v>
      </c>
      <c r="AH2" t="s">
        <v>149</v>
      </c>
      <c r="AI2" t="s">
        <v>569</v>
      </c>
      <c r="AJ2" t="s">
        <v>170</v>
      </c>
      <c r="AK2" t="s">
        <v>149</v>
      </c>
      <c r="AL2" t="s">
        <v>148</v>
      </c>
      <c r="AM2" t="s">
        <v>148</v>
      </c>
      <c r="AN2" t="s">
        <v>556</v>
      </c>
      <c r="AO2" t="s">
        <v>579</v>
      </c>
      <c r="AP2" t="s">
        <v>579</v>
      </c>
      <c r="AQ2" t="s">
        <v>556</v>
      </c>
      <c r="AR2" t="s">
        <v>579</v>
      </c>
      <c r="AS2" t="s">
        <v>358</v>
      </c>
    </row>
    <row r="3" spans="1:4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0.43</v>
      </c>
      <c r="I3" s="54">
        <v>0</v>
      </c>
      <c r="J3" s="54">
        <v>6.81</v>
      </c>
      <c r="K3" s="54">
        <v>100.92999999999999</v>
      </c>
      <c r="L3" s="54">
        <v>0</v>
      </c>
      <c r="M3" s="73">
        <v>0</v>
      </c>
      <c r="N3" s="72">
        <v>319.39000000000004</v>
      </c>
      <c r="O3" s="54">
        <v>421.02</v>
      </c>
      <c r="P3" s="54">
        <v>0</v>
      </c>
      <c r="Q3" s="54">
        <v>0</v>
      </c>
      <c r="R3" s="54">
        <v>0</v>
      </c>
      <c r="S3" s="73">
        <v>0</v>
      </c>
      <c r="T3" t="s">
        <v>586</v>
      </c>
      <c r="W3">
        <v>8.65</v>
      </c>
      <c r="X3">
        <v>23.07</v>
      </c>
      <c r="Y3">
        <v>23.07</v>
      </c>
      <c r="Z3">
        <v>23.07</v>
      </c>
      <c r="AA3">
        <v>0</v>
      </c>
      <c r="AB3">
        <v>40.369999999999997</v>
      </c>
      <c r="AC3">
        <v>17.3</v>
      </c>
      <c r="AD3">
        <v>182.9</v>
      </c>
      <c r="AE3">
        <v>5.77</v>
      </c>
      <c r="AF3">
        <v>26.99</v>
      </c>
      <c r="AG3">
        <v>60.97</v>
      </c>
      <c r="AH3">
        <v>6.81</v>
      </c>
      <c r="AI3">
        <v>192.26</v>
      </c>
      <c r="AJ3">
        <v>26.99</v>
      </c>
      <c r="AK3">
        <v>0</v>
      </c>
      <c r="AL3">
        <v>0</v>
      </c>
      <c r="AM3">
        <v>0</v>
      </c>
      <c r="AN3">
        <v>0</v>
      </c>
      <c r="AO3">
        <v>48.06</v>
      </c>
      <c r="AP3">
        <v>48.06</v>
      </c>
      <c r="AQ3">
        <v>0</v>
      </c>
      <c r="AR3">
        <v>167.79</v>
      </c>
      <c r="AS3">
        <v>0.43</v>
      </c>
    </row>
    <row r="4" spans="1:45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0.43</v>
      </c>
      <c r="I4" s="47">
        <v>0</v>
      </c>
      <c r="J4" s="47">
        <v>6.81</v>
      </c>
      <c r="K4" s="47">
        <v>100.92999999999999</v>
      </c>
      <c r="L4" s="47">
        <v>0</v>
      </c>
      <c r="M4" s="75">
        <v>0</v>
      </c>
      <c r="N4" s="74">
        <v>319.39000000000004</v>
      </c>
      <c r="O4" s="47">
        <v>421.02</v>
      </c>
      <c r="P4" s="47">
        <v>0</v>
      </c>
      <c r="Q4" s="47">
        <v>0</v>
      </c>
      <c r="R4" s="47">
        <v>0</v>
      </c>
      <c r="S4" s="75">
        <v>0</v>
      </c>
      <c r="T4" t="s">
        <v>587</v>
      </c>
      <c r="W4">
        <v>8.65</v>
      </c>
      <c r="X4">
        <v>23.07</v>
      </c>
      <c r="Y4">
        <v>23.07</v>
      </c>
      <c r="Z4">
        <v>23.07</v>
      </c>
      <c r="AA4">
        <v>0</v>
      </c>
      <c r="AB4">
        <v>40.369999999999997</v>
      </c>
      <c r="AC4">
        <v>17.3</v>
      </c>
      <c r="AD4">
        <v>182.9</v>
      </c>
      <c r="AE4">
        <v>5.77</v>
      </c>
      <c r="AF4">
        <v>26.99</v>
      </c>
      <c r="AG4">
        <v>60.97</v>
      </c>
      <c r="AH4">
        <v>6.81</v>
      </c>
      <c r="AI4">
        <v>192.26</v>
      </c>
      <c r="AJ4">
        <v>26.99</v>
      </c>
      <c r="AK4">
        <v>0</v>
      </c>
      <c r="AL4">
        <v>0</v>
      </c>
      <c r="AM4">
        <v>0</v>
      </c>
      <c r="AN4">
        <v>0</v>
      </c>
      <c r="AO4">
        <v>48.06</v>
      </c>
      <c r="AP4">
        <v>48.06</v>
      </c>
      <c r="AQ4">
        <v>0</v>
      </c>
      <c r="AR4">
        <v>167.79</v>
      </c>
      <c r="AS4">
        <v>0.43</v>
      </c>
    </row>
    <row r="5" spans="1:45">
      <c r="A5" t="s">
        <v>235</v>
      </c>
      <c r="B5" t="s">
        <v>227</v>
      </c>
      <c r="C5" t="s">
        <v>229</v>
      </c>
      <c r="G5" t="s">
        <v>47</v>
      </c>
      <c r="H5" s="74">
        <v>0.43</v>
      </c>
      <c r="I5" s="47">
        <v>0</v>
      </c>
      <c r="J5" s="47">
        <v>6.81</v>
      </c>
      <c r="K5" s="47">
        <v>100.92999999999999</v>
      </c>
      <c r="L5" s="47">
        <v>0</v>
      </c>
      <c r="M5" s="75">
        <v>0</v>
      </c>
      <c r="N5" s="74">
        <v>319.39000000000004</v>
      </c>
      <c r="O5" s="47">
        <v>421.02</v>
      </c>
      <c r="P5" s="47">
        <v>0</v>
      </c>
      <c r="Q5" s="47">
        <v>0</v>
      </c>
      <c r="R5" s="47">
        <v>0</v>
      </c>
      <c r="S5" s="75">
        <v>0</v>
      </c>
      <c r="W5">
        <v>8.65</v>
      </c>
      <c r="X5">
        <v>23.07</v>
      </c>
      <c r="Y5">
        <v>23.07</v>
      </c>
      <c r="Z5">
        <v>23.07</v>
      </c>
      <c r="AA5">
        <v>0</v>
      </c>
      <c r="AB5">
        <v>40.369999999999997</v>
      </c>
      <c r="AC5">
        <v>17.3</v>
      </c>
      <c r="AD5">
        <v>182.9</v>
      </c>
      <c r="AE5">
        <v>5.77</v>
      </c>
      <c r="AF5">
        <v>26.99</v>
      </c>
      <c r="AG5">
        <v>60.97</v>
      </c>
      <c r="AH5">
        <v>6.81</v>
      </c>
      <c r="AI5">
        <v>192.26</v>
      </c>
      <c r="AJ5">
        <v>26.99</v>
      </c>
      <c r="AK5">
        <v>0</v>
      </c>
      <c r="AL5">
        <v>0</v>
      </c>
      <c r="AM5">
        <v>0</v>
      </c>
      <c r="AN5">
        <v>0</v>
      </c>
      <c r="AO5">
        <v>48.06</v>
      </c>
      <c r="AP5">
        <v>48.06</v>
      </c>
      <c r="AQ5">
        <v>0</v>
      </c>
      <c r="AR5">
        <v>167.79</v>
      </c>
      <c r="AS5">
        <v>0.43</v>
      </c>
    </row>
    <row r="6" spans="1:45">
      <c r="A6" t="s">
        <v>236</v>
      </c>
      <c r="B6" t="s">
        <v>258</v>
      </c>
      <c r="C6" t="s">
        <v>230</v>
      </c>
      <c r="G6" t="s">
        <v>48</v>
      </c>
      <c r="H6" s="74">
        <v>0.43</v>
      </c>
      <c r="I6" s="47">
        <v>0</v>
      </c>
      <c r="J6" s="47">
        <v>6.81</v>
      </c>
      <c r="K6" s="47">
        <v>100.92999999999999</v>
      </c>
      <c r="L6" s="47">
        <v>0</v>
      </c>
      <c r="M6" s="75">
        <v>0</v>
      </c>
      <c r="N6" s="74">
        <v>319.39000000000004</v>
      </c>
      <c r="O6" s="47">
        <v>421.02</v>
      </c>
      <c r="P6" s="47">
        <v>0</v>
      </c>
      <c r="Q6" s="47">
        <v>0</v>
      </c>
      <c r="R6" s="47">
        <v>0</v>
      </c>
      <c r="S6" s="75">
        <v>0</v>
      </c>
      <c r="W6">
        <v>8.65</v>
      </c>
      <c r="X6">
        <v>23.07</v>
      </c>
      <c r="Y6">
        <v>23.07</v>
      </c>
      <c r="Z6">
        <v>23.07</v>
      </c>
      <c r="AA6">
        <v>0</v>
      </c>
      <c r="AB6">
        <v>40.369999999999997</v>
      </c>
      <c r="AC6">
        <v>17.3</v>
      </c>
      <c r="AD6">
        <v>182.9</v>
      </c>
      <c r="AE6">
        <v>5.77</v>
      </c>
      <c r="AF6">
        <v>26.99</v>
      </c>
      <c r="AG6">
        <v>60.97</v>
      </c>
      <c r="AH6">
        <v>6.81</v>
      </c>
      <c r="AI6">
        <v>192.26</v>
      </c>
      <c r="AJ6">
        <v>26.99</v>
      </c>
      <c r="AK6">
        <v>0</v>
      </c>
      <c r="AL6">
        <v>0</v>
      </c>
      <c r="AM6">
        <v>0</v>
      </c>
      <c r="AN6">
        <v>0</v>
      </c>
      <c r="AO6">
        <v>48.06</v>
      </c>
      <c r="AP6">
        <v>48.06</v>
      </c>
      <c r="AQ6">
        <v>0</v>
      </c>
      <c r="AR6">
        <v>167.79</v>
      </c>
      <c r="AS6">
        <v>0.43</v>
      </c>
    </row>
    <row r="7" spans="1:45">
      <c r="A7" t="s">
        <v>237</v>
      </c>
      <c r="B7" t="s">
        <v>280</v>
      </c>
      <c r="C7" t="s">
        <v>259</v>
      </c>
      <c r="G7" t="s">
        <v>49</v>
      </c>
      <c r="H7" s="74">
        <v>0.43</v>
      </c>
      <c r="I7" s="47">
        <v>0</v>
      </c>
      <c r="J7" s="47">
        <v>6.72</v>
      </c>
      <c r="K7" s="47">
        <v>100.92999999999999</v>
      </c>
      <c r="L7" s="47">
        <v>0</v>
      </c>
      <c r="M7" s="75">
        <v>0</v>
      </c>
      <c r="N7" s="74">
        <v>319.39000000000004</v>
      </c>
      <c r="O7" s="47">
        <v>421.02</v>
      </c>
      <c r="P7" s="47">
        <v>0</v>
      </c>
      <c r="Q7" s="47">
        <v>0</v>
      </c>
      <c r="R7" s="47">
        <v>0</v>
      </c>
      <c r="S7" s="75">
        <v>0</v>
      </c>
      <c r="W7">
        <v>8.65</v>
      </c>
      <c r="X7">
        <v>23.07</v>
      </c>
      <c r="Y7">
        <v>23.07</v>
      </c>
      <c r="Z7">
        <v>23.07</v>
      </c>
      <c r="AA7">
        <v>0</v>
      </c>
      <c r="AB7">
        <v>40.369999999999997</v>
      </c>
      <c r="AC7">
        <v>17.3</v>
      </c>
      <c r="AD7">
        <v>182.9</v>
      </c>
      <c r="AE7">
        <v>5.77</v>
      </c>
      <c r="AF7">
        <v>26.99</v>
      </c>
      <c r="AG7">
        <v>60.97</v>
      </c>
      <c r="AH7">
        <v>6.72</v>
      </c>
      <c r="AI7">
        <v>192.26</v>
      </c>
      <c r="AJ7">
        <v>26.99</v>
      </c>
      <c r="AK7">
        <v>0</v>
      </c>
      <c r="AL7">
        <v>0</v>
      </c>
      <c r="AM7">
        <v>0</v>
      </c>
      <c r="AN7">
        <v>0</v>
      </c>
      <c r="AO7">
        <v>48.06</v>
      </c>
      <c r="AP7">
        <v>48.06</v>
      </c>
      <c r="AQ7">
        <v>0</v>
      </c>
      <c r="AR7">
        <v>167.79</v>
      </c>
      <c r="AS7">
        <v>0.43</v>
      </c>
    </row>
    <row r="8" spans="1:45">
      <c r="A8" t="s">
        <v>238</v>
      </c>
      <c r="B8" t="s">
        <v>315</v>
      </c>
      <c r="C8" t="s">
        <v>231</v>
      </c>
      <c r="G8" t="s">
        <v>50</v>
      </c>
      <c r="H8" s="74">
        <v>0.43</v>
      </c>
      <c r="I8" s="47">
        <v>0</v>
      </c>
      <c r="J8" s="47">
        <v>6.72</v>
      </c>
      <c r="K8" s="47">
        <v>100.92999999999999</v>
      </c>
      <c r="L8" s="47">
        <v>0</v>
      </c>
      <c r="M8" s="75">
        <v>0</v>
      </c>
      <c r="N8" s="74">
        <v>319.39000000000004</v>
      </c>
      <c r="O8" s="47">
        <v>421.02</v>
      </c>
      <c r="P8" s="47">
        <v>0</v>
      </c>
      <c r="Q8" s="47">
        <v>0</v>
      </c>
      <c r="R8" s="47">
        <v>0</v>
      </c>
      <c r="S8" s="75">
        <v>0</v>
      </c>
      <c r="W8">
        <v>8.65</v>
      </c>
      <c r="X8">
        <v>23.07</v>
      </c>
      <c r="Y8">
        <v>23.07</v>
      </c>
      <c r="Z8">
        <v>23.07</v>
      </c>
      <c r="AA8">
        <v>0</v>
      </c>
      <c r="AB8">
        <v>40.369999999999997</v>
      </c>
      <c r="AC8">
        <v>17.3</v>
      </c>
      <c r="AD8">
        <v>182.9</v>
      </c>
      <c r="AE8">
        <v>5.77</v>
      </c>
      <c r="AF8">
        <v>26.99</v>
      </c>
      <c r="AG8">
        <v>60.97</v>
      </c>
      <c r="AH8">
        <v>6.72</v>
      </c>
      <c r="AI8">
        <v>192.26</v>
      </c>
      <c r="AJ8">
        <v>26.99</v>
      </c>
      <c r="AK8">
        <v>0</v>
      </c>
      <c r="AL8">
        <v>0</v>
      </c>
      <c r="AM8">
        <v>0</v>
      </c>
      <c r="AN8">
        <v>0</v>
      </c>
      <c r="AO8">
        <v>48.06</v>
      </c>
      <c r="AP8">
        <v>48.06</v>
      </c>
      <c r="AQ8">
        <v>0</v>
      </c>
      <c r="AR8">
        <v>167.79</v>
      </c>
      <c r="AS8">
        <v>0.43</v>
      </c>
    </row>
    <row r="9" spans="1:45">
      <c r="A9" t="s">
        <v>239</v>
      </c>
      <c r="B9" t="s">
        <v>335</v>
      </c>
      <c r="C9" t="s">
        <v>232</v>
      </c>
      <c r="G9" t="s">
        <v>51</v>
      </c>
      <c r="H9" s="74">
        <v>0.43</v>
      </c>
      <c r="I9" s="47">
        <v>0</v>
      </c>
      <c r="J9" s="47">
        <v>6.72</v>
      </c>
      <c r="K9" s="47">
        <v>100.92999999999999</v>
      </c>
      <c r="L9" s="47">
        <v>0</v>
      </c>
      <c r="M9" s="75">
        <v>0</v>
      </c>
      <c r="N9" s="74">
        <v>319.39000000000004</v>
      </c>
      <c r="O9" s="47">
        <v>421.02</v>
      </c>
      <c r="P9" s="47">
        <v>0</v>
      </c>
      <c r="Q9" s="47">
        <v>0</v>
      </c>
      <c r="R9" s="47">
        <v>0</v>
      </c>
      <c r="S9" s="75">
        <v>0</v>
      </c>
      <c r="W9">
        <v>8.65</v>
      </c>
      <c r="X9">
        <v>23.07</v>
      </c>
      <c r="Y9">
        <v>23.07</v>
      </c>
      <c r="Z9">
        <v>23.07</v>
      </c>
      <c r="AA9">
        <v>0</v>
      </c>
      <c r="AB9">
        <v>40.369999999999997</v>
      </c>
      <c r="AC9">
        <v>17.3</v>
      </c>
      <c r="AD9">
        <v>182.9</v>
      </c>
      <c r="AE9">
        <v>5.77</v>
      </c>
      <c r="AF9">
        <v>26.99</v>
      </c>
      <c r="AG9">
        <v>60.97</v>
      </c>
      <c r="AH9">
        <v>6.72</v>
      </c>
      <c r="AI9">
        <v>192.26</v>
      </c>
      <c r="AJ9">
        <v>26.99</v>
      </c>
      <c r="AK9">
        <v>0</v>
      </c>
      <c r="AL9">
        <v>0</v>
      </c>
      <c r="AM9">
        <v>0</v>
      </c>
      <c r="AN9">
        <v>0</v>
      </c>
      <c r="AO9">
        <v>48.06</v>
      </c>
      <c r="AP9">
        <v>48.06</v>
      </c>
      <c r="AQ9">
        <v>0</v>
      </c>
      <c r="AR9">
        <v>167.79</v>
      </c>
      <c r="AS9">
        <v>0.43</v>
      </c>
    </row>
    <row r="10" spans="1:45">
      <c r="A10" t="s">
        <v>260</v>
      </c>
      <c r="C10" t="s">
        <v>233</v>
      </c>
      <c r="G10" t="s">
        <v>52</v>
      </c>
      <c r="H10" s="74">
        <v>0.43</v>
      </c>
      <c r="I10" s="47">
        <v>0</v>
      </c>
      <c r="J10" s="47">
        <v>6.72</v>
      </c>
      <c r="K10" s="47">
        <v>100.92999999999999</v>
      </c>
      <c r="L10" s="47">
        <v>0</v>
      </c>
      <c r="M10" s="75">
        <v>0</v>
      </c>
      <c r="N10" s="74">
        <v>319.39000000000004</v>
      </c>
      <c r="O10" s="47">
        <v>421.02</v>
      </c>
      <c r="P10" s="47">
        <v>0</v>
      </c>
      <c r="Q10" s="47">
        <v>0</v>
      </c>
      <c r="R10" s="47">
        <v>0</v>
      </c>
      <c r="S10" s="75">
        <v>0</v>
      </c>
      <c r="W10">
        <v>8.65</v>
      </c>
      <c r="X10">
        <v>23.07</v>
      </c>
      <c r="Y10">
        <v>23.07</v>
      </c>
      <c r="Z10">
        <v>23.07</v>
      </c>
      <c r="AA10">
        <v>0</v>
      </c>
      <c r="AB10">
        <v>40.369999999999997</v>
      </c>
      <c r="AC10">
        <v>17.3</v>
      </c>
      <c r="AD10">
        <v>182.9</v>
      </c>
      <c r="AE10">
        <v>5.77</v>
      </c>
      <c r="AF10">
        <v>26.99</v>
      </c>
      <c r="AG10">
        <v>60.97</v>
      </c>
      <c r="AH10">
        <v>6.72</v>
      </c>
      <c r="AI10">
        <v>192.26</v>
      </c>
      <c r="AJ10">
        <v>26.99</v>
      </c>
      <c r="AK10">
        <v>0</v>
      </c>
      <c r="AL10">
        <v>0</v>
      </c>
      <c r="AM10">
        <v>0</v>
      </c>
      <c r="AN10">
        <v>0</v>
      </c>
      <c r="AO10">
        <v>48.06</v>
      </c>
      <c r="AP10">
        <v>48.06</v>
      </c>
      <c r="AQ10">
        <v>0</v>
      </c>
      <c r="AR10">
        <v>167.79</v>
      </c>
      <c r="AS10">
        <v>0.43</v>
      </c>
    </row>
    <row r="11" spans="1:45">
      <c r="A11" t="s">
        <v>240</v>
      </c>
      <c r="C11" t="s">
        <v>316</v>
      </c>
      <c r="G11" t="s">
        <v>53</v>
      </c>
      <c r="H11" s="74">
        <v>0.43</v>
      </c>
      <c r="I11" s="47">
        <v>0</v>
      </c>
      <c r="J11" s="47">
        <v>6.62</v>
      </c>
      <c r="K11" s="47">
        <v>100.92999999999999</v>
      </c>
      <c r="L11" s="47">
        <v>0</v>
      </c>
      <c r="M11" s="75">
        <v>0</v>
      </c>
      <c r="N11" s="74">
        <v>319.39000000000004</v>
      </c>
      <c r="O11" s="47">
        <v>228.76</v>
      </c>
      <c r="P11" s="47">
        <v>0</v>
      </c>
      <c r="Q11" s="47">
        <v>0</v>
      </c>
      <c r="R11" s="47">
        <v>0</v>
      </c>
      <c r="S11" s="75">
        <v>0</v>
      </c>
      <c r="W11">
        <v>8.65</v>
      </c>
      <c r="X11">
        <v>23.07</v>
      </c>
      <c r="Y11">
        <v>23.07</v>
      </c>
      <c r="Z11">
        <v>23.07</v>
      </c>
      <c r="AA11">
        <v>0</v>
      </c>
      <c r="AB11">
        <v>40.369999999999997</v>
      </c>
      <c r="AC11">
        <v>17.3</v>
      </c>
      <c r="AD11">
        <v>182.9</v>
      </c>
      <c r="AE11">
        <v>5.77</v>
      </c>
      <c r="AF11">
        <v>26.99</v>
      </c>
      <c r="AG11">
        <v>60.97</v>
      </c>
      <c r="AH11">
        <v>6.62</v>
      </c>
      <c r="AI11">
        <v>0</v>
      </c>
      <c r="AJ11">
        <v>26.99</v>
      </c>
      <c r="AK11">
        <v>0</v>
      </c>
      <c r="AL11">
        <v>0</v>
      </c>
      <c r="AM11">
        <v>0</v>
      </c>
      <c r="AN11">
        <v>0</v>
      </c>
      <c r="AO11">
        <v>48.06</v>
      </c>
      <c r="AP11">
        <v>48.06</v>
      </c>
      <c r="AQ11">
        <v>0</v>
      </c>
      <c r="AR11">
        <v>167.79</v>
      </c>
      <c r="AS11">
        <v>0.43</v>
      </c>
    </row>
    <row r="12" spans="1:45">
      <c r="A12" t="s">
        <v>241</v>
      </c>
      <c r="C12" t="s">
        <v>336</v>
      </c>
      <c r="G12" t="s">
        <v>54</v>
      </c>
      <c r="H12" s="74">
        <v>0.43</v>
      </c>
      <c r="I12" s="47">
        <v>0</v>
      </c>
      <c r="J12" s="47">
        <v>6.62</v>
      </c>
      <c r="K12" s="47">
        <v>100.92999999999999</v>
      </c>
      <c r="L12" s="47">
        <v>0</v>
      </c>
      <c r="M12" s="75">
        <v>0</v>
      </c>
      <c r="N12" s="74">
        <v>319.39000000000004</v>
      </c>
      <c r="O12" s="47">
        <v>228.76</v>
      </c>
      <c r="P12" s="47">
        <v>0</v>
      </c>
      <c r="Q12" s="47">
        <v>0</v>
      </c>
      <c r="R12" s="47">
        <v>0</v>
      </c>
      <c r="S12" s="75">
        <v>0</v>
      </c>
      <c r="W12">
        <v>8.65</v>
      </c>
      <c r="X12">
        <v>23.07</v>
      </c>
      <c r="Y12">
        <v>23.07</v>
      </c>
      <c r="Z12">
        <v>23.07</v>
      </c>
      <c r="AA12">
        <v>0</v>
      </c>
      <c r="AB12">
        <v>40.369999999999997</v>
      </c>
      <c r="AC12">
        <v>17.3</v>
      </c>
      <c r="AD12">
        <v>182.9</v>
      </c>
      <c r="AE12">
        <v>5.77</v>
      </c>
      <c r="AF12">
        <v>26.99</v>
      </c>
      <c r="AG12">
        <v>60.97</v>
      </c>
      <c r="AH12">
        <v>6.62</v>
      </c>
      <c r="AI12">
        <v>0</v>
      </c>
      <c r="AJ12">
        <v>26.99</v>
      </c>
      <c r="AK12">
        <v>0</v>
      </c>
      <c r="AL12">
        <v>0</v>
      </c>
      <c r="AM12">
        <v>0</v>
      </c>
      <c r="AN12">
        <v>0</v>
      </c>
      <c r="AO12">
        <v>48.06</v>
      </c>
      <c r="AP12">
        <v>48.06</v>
      </c>
      <c r="AQ12">
        <v>0</v>
      </c>
      <c r="AR12">
        <v>167.79</v>
      </c>
      <c r="AS12">
        <v>0.43</v>
      </c>
    </row>
    <row r="13" spans="1:45">
      <c r="A13" t="s">
        <v>242</v>
      </c>
      <c r="G13" t="s">
        <v>55</v>
      </c>
      <c r="H13" s="74">
        <v>0.43</v>
      </c>
      <c r="I13" s="47">
        <v>0</v>
      </c>
      <c r="J13" s="47">
        <v>6.62</v>
      </c>
      <c r="K13" s="47">
        <v>100.92999999999999</v>
      </c>
      <c r="L13" s="47">
        <v>0</v>
      </c>
      <c r="M13" s="75">
        <v>0</v>
      </c>
      <c r="N13" s="74">
        <v>319.39000000000004</v>
      </c>
      <c r="O13" s="47">
        <v>228.76</v>
      </c>
      <c r="P13" s="47">
        <v>0</v>
      </c>
      <c r="Q13" s="47">
        <v>0</v>
      </c>
      <c r="R13" s="47">
        <v>0</v>
      </c>
      <c r="S13" s="75">
        <v>0</v>
      </c>
      <c r="W13">
        <v>8.65</v>
      </c>
      <c r="X13">
        <v>23.07</v>
      </c>
      <c r="Y13">
        <v>23.07</v>
      </c>
      <c r="Z13">
        <v>23.07</v>
      </c>
      <c r="AA13">
        <v>0</v>
      </c>
      <c r="AB13">
        <v>40.369999999999997</v>
      </c>
      <c r="AC13">
        <v>17.3</v>
      </c>
      <c r="AD13">
        <v>182.9</v>
      </c>
      <c r="AE13">
        <v>5.77</v>
      </c>
      <c r="AF13">
        <v>26.99</v>
      </c>
      <c r="AG13">
        <v>60.97</v>
      </c>
      <c r="AH13">
        <v>6.62</v>
      </c>
      <c r="AI13">
        <v>0</v>
      </c>
      <c r="AJ13">
        <v>26.99</v>
      </c>
      <c r="AK13">
        <v>0</v>
      </c>
      <c r="AL13">
        <v>0</v>
      </c>
      <c r="AM13">
        <v>0</v>
      </c>
      <c r="AN13">
        <v>0</v>
      </c>
      <c r="AO13">
        <v>48.06</v>
      </c>
      <c r="AP13">
        <v>48.06</v>
      </c>
      <c r="AQ13">
        <v>0</v>
      </c>
      <c r="AR13">
        <v>167.79</v>
      </c>
      <c r="AS13">
        <v>0.43</v>
      </c>
    </row>
    <row r="14" spans="1:45">
      <c r="A14" t="s">
        <v>243</v>
      </c>
      <c r="G14" t="s">
        <v>56</v>
      </c>
      <c r="H14" s="74">
        <v>0.43</v>
      </c>
      <c r="I14" s="47">
        <v>0</v>
      </c>
      <c r="J14" s="47">
        <v>6.62</v>
      </c>
      <c r="K14" s="47">
        <v>100.92999999999999</v>
      </c>
      <c r="L14" s="47">
        <v>0</v>
      </c>
      <c r="M14" s="75">
        <v>0</v>
      </c>
      <c r="N14" s="74">
        <v>319.39000000000004</v>
      </c>
      <c r="O14" s="47">
        <v>228.76</v>
      </c>
      <c r="P14" s="47">
        <v>0</v>
      </c>
      <c r="Q14" s="47">
        <v>0</v>
      </c>
      <c r="R14" s="47">
        <v>0</v>
      </c>
      <c r="S14" s="75">
        <v>0</v>
      </c>
      <c r="W14">
        <v>8.65</v>
      </c>
      <c r="X14">
        <v>23.07</v>
      </c>
      <c r="Y14">
        <v>23.07</v>
      </c>
      <c r="Z14">
        <v>23.07</v>
      </c>
      <c r="AA14">
        <v>0</v>
      </c>
      <c r="AB14">
        <v>40.369999999999997</v>
      </c>
      <c r="AC14">
        <v>17.3</v>
      </c>
      <c r="AD14">
        <v>182.9</v>
      </c>
      <c r="AE14">
        <v>5.77</v>
      </c>
      <c r="AF14">
        <v>26.99</v>
      </c>
      <c r="AG14">
        <v>60.97</v>
      </c>
      <c r="AH14">
        <v>6.62</v>
      </c>
      <c r="AI14">
        <v>0</v>
      </c>
      <c r="AJ14">
        <v>26.99</v>
      </c>
      <c r="AK14">
        <v>0</v>
      </c>
      <c r="AL14">
        <v>0</v>
      </c>
      <c r="AM14">
        <v>0</v>
      </c>
      <c r="AN14">
        <v>0</v>
      </c>
      <c r="AO14">
        <v>48.06</v>
      </c>
      <c r="AP14">
        <v>48.06</v>
      </c>
      <c r="AQ14">
        <v>0</v>
      </c>
      <c r="AR14">
        <v>167.79</v>
      </c>
      <c r="AS14">
        <v>0.43</v>
      </c>
    </row>
    <row r="15" spans="1:45">
      <c r="A15" t="s">
        <v>244</v>
      </c>
      <c r="G15" t="s">
        <v>57</v>
      </c>
      <c r="H15" s="74">
        <v>0.43</v>
      </c>
      <c r="I15" s="47">
        <v>0</v>
      </c>
      <c r="J15" s="47">
        <v>6.54</v>
      </c>
      <c r="K15" s="47">
        <v>100.92999999999999</v>
      </c>
      <c r="L15" s="47">
        <v>0</v>
      </c>
      <c r="M15" s="75">
        <v>0</v>
      </c>
      <c r="N15" s="74">
        <v>319.39000000000004</v>
      </c>
      <c r="O15" s="47">
        <v>228.76</v>
      </c>
      <c r="P15" s="47">
        <v>0</v>
      </c>
      <c r="Q15" s="47">
        <v>0</v>
      </c>
      <c r="R15" s="47">
        <v>0</v>
      </c>
      <c r="S15" s="75">
        <v>0</v>
      </c>
      <c r="W15">
        <v>8.65</v>
      </c>
      <c r="X15">
        <v>23.07</v>
      </c>
      <c r="Y15">
        <v>23.07</v>
      </c>
      <c r="Z15">
        <v>23.07</v>
      </c>
      <c r="AA15">
        <v>0</v>
      </c>
      <c r="AB15">
        <v>40.369999999999997</v>
      </c>
      <c r="AC15">
        <v>17.3</v>
      </c>
      <c r="AD15">
        <v>182.9</v>
      </c>
      <c r="AE15">
        <v>5.77</v>
      </c>
      <c r="AF15">
        <v>26.99</v>
      </c>
      <c r="AG15">
        <v>60.97</v>
      </c>
      <c r="AH15">
        <v>6.54</v>
      </c>
      <c r="AI15">
        <v>0</v>
      </c>
      <c r="AJ15">
        <v>26.99</v>
      </c>
      <c r="AK15">
        <v>0</v>
      </c>
      <c r="AL15">
        <v>0</v>
      </c>
      <c r="AM15">
        <v>0</v>
      </c>
      <c r="AN15">
        <v>0</v>
      </c>
      <c r="AO15">
        <v>48.06</v>
      </c>
      <c r="AP15">
        <v>48.06</v>
      </c>
      <c r="AQ15">
        <v>0</v>
      </c>
      <c r="AR15">
        <v>167.79</v>
      </c>
      <c r="AS15">
        <v>0.43</v>
      </c>
    </row>
    <row r="16" spans="1:45">
      <c r="A16" t="s">
        <v>245</v>
      </c>
      <c r="G16" t="s">
        <v>58</v>
      </c>
      <c r="H16" s="74">
        <v>0.43</v>
      </c>
      <c r="I16" s="47">
        <v>0</v>
      </c>
      <c r="J16" s="47">
        <v>6.54</v>
      </c>
      <c r="K16" s="47">
        <v>100.92999999999999</v>
      </c>
      <c r="L16" s="47">
        <v>0</v>
      </c>
      <c r="M16" s="75">
        <v>0</v>
      </c>
      <c r="N16" s="74">
        <v>319.39000000000004</v>
      </c>
      <c r="O16" s="47">
        <v>228.76</v>
      </c>
      <c r="P16" s="47">
        <v>0</v>
      </c>
      <c r="Q16" s="47">
        <v>0</v>
      </c>
      <c r="R16" s="47">
        <v>0</v>
      </c>
      <c r="S16" s="75">
        <v>0</v>
      </c>
      <c r="W16">
        <v>8.65</v>
      </c>
      <c r="X16">
        <v>23.07</v>
      </c>
      <c r="Y16">
        <v>23.07</v>
      </c>
      <c r="Z16">
        <v>23.07</v>
      </c>
      <c r="AA16">
        <v>0</v>
      </c>
      <c r="AB16">
        <v>40.369999999999997</v>
      </c>
      <c r="AC16">
        <v>17.3</v>
      </c>
      <c r="AD16">
        <v>182.9</v>
      </c>
      <c r="AE16">
        <v>5.77</v>
      </c>
      <c r="AF16">
        <v>26.99</v>
      </c>
      <c r="AG16">
        <v>60.97</v>
      </c>
      <c r="AH16">
        <v>6.54</v>
      </c>
      <c r="AI16">
        <v>0</v>
      </c>
      <c r="AJ16">
        <v>26.99</v>
      </c>
      <c r="AK16">
        <v>0</v>
      </c>
      <c r="AL16">
        <v>0</v>
      </c>
      <c r="AM16">
        <v>0</v>
      </c>
      <c r="AN16">
        <v>0</v>
      </c>
      <c r="AO16">
        <v>48.06</v>
      </c>
      <c r="AP16">
        <v>48.06</v>
      </c>
      <c r="AQ16">
        <v>0</v>
      </c>
      <c r="AR16">
        <v>167.79</v>
      </c>
      <c r="AS16">
        <v>0.43</v>
      </c>
    </row>
    <row r="17" spans="1:45">
      <c r="A17" t="s">
        <v>246</v>
      </c>
      <c r="G17" t="s">
        <v>59</v>
      </c>
      <c r="H17" s="74">
        <v>0.43</v>
      </c>
      <c r="I17" s="47">
        <v>0</v>
      </c>
      <c r="J17" s="47">
        <v>6.54</v>
      </c>
      <c r="K17" s="47">
        <v>100.92999999999999</v>
      </c>
      <c r="L17" s="47">
        <v>0</v>
      </c>
      <c r="M17" s="75">
        <v>0</v>
      </c>
      <c r="N17" s="74">
        <v>319.39000000000004</v>
      </c>
      <c r="O17" s="47">
        <v>228.76</v>
      </c>
      <c r="P17" s="47">
        <v>0</v>
      </c>
      <c r="Q17" s="47">
        <v>0</v>
      </c>
      <c r="R17" s="47">
        <v>0</v>
      </c>
      <c r="S17" s="75">
        <v>0</v>
      </c>
      <c r="W17">
        <v>8.65</v>
      </c>
      <c r="X17">
        <v>23.07</v>
      </c>
      <c r="Y17">
        <v>23.07</v>
      </c>
      <c r="Z17">
        <v>23.07</v>
      </c>
      <c r="AA17">
        <v>0</v>
      </c>
      <c r="AB17">
        <v>40.369999999999997</v>
      </c>
      <c r="AC17">
        <v>17.3</v>
      </c>
      <c r="AD17">
        <v>182.9</v>
      </c>
      <c r="AE17">
        <v>5.77</v>
      </c>
      <c r="AF17">
        <v>26.99</v>
      </c>
      <c r="AG17">
        <v>60.97</v>
      </c>
      <c r="AH17">
        <v>6.54</v>
      </c>
      <c r="AI17">
        <v>0</v>
      </c>
      <c r="AJ17">
        <v>26.99</v>
      </c>
      <c r="AK17">
        <v>0</v>
      </c>
      <c r="AL17">
        <v>0</v>
      </c>
      <c r="AM17">
        <v>0</v>
      </c>
      <c r="AN17">
        <v>0</v>
      </c>
      <c r="AO17">
        <v>48.06</v>
      </c>
      <c r="AP17">
        <v>48.06</v>
      </c>
      <c r="AQ17">
        <v>0</v>
      </c>
      <c r="AR17">
        <v>167.79</v>
      </c>
      <c r="AS17">
        <v>0.43</v>
      </c>
    </row>
    <row r="18" spans="1:45">
      <c r="A18" t="s">
        <v>247</v>
      </c>
      <c r="G18" t="s">
        <v>60</v>
      </c>
      <c r="H18" s="74">
        <v>0.43</v>
      </c>
      <c r="I18" s="47">
        <v>0</v>
      </c>
      <c r="J18" s="47">
        <v>6.54</v>
      </c>
      <c r="K18" s="47">
        <v>100.92999999999999</v>
      </c>
      <c r="L18" s="47">
        <v>0</v>
      </c>
      <c r="M18" s="75">
        <v>0</v>
      </c>
      <c r="N18" s="74">
        <v>319.39000000000004</v>
      </c>
      <c r="O18" s="47">
        <v>228.76</v>
      </c>
      <c r="P18" s="47">
        <v>0</v>
      </c>
      <c r="Q18" s="47">
        <v>0</v>
      </c>
      <c r="R18" s="47">
        <v>0</v>
      </c>
      <c r="S18" s="75">
        <v>0</v>
      </c>
      <c r="W18">
        <v>8.65</v>
      </c>
      <c r="X18">
        <v>23.07</v>
      </c>
      <c r="Y18">
        <v>23.07</v>
      </c>
      <c r="Z18">
        <v>23.07</v>
      </c>
      <c r="AA18">
        <v>0</v>
      </c>
      <c r="AB18">
        <v>40.369999999999997</v>
      </c>
      <c r="AC18">
        <v>17.3</v>
      </c>
      <c r="AD18">
        <v>182.9</v>
      </c>
      <c r="AE18">
        <v>5.77</v>
      </c>
      <c r="AF18">
        <v>26.99</v>
      </c>
      <c r="AG18">
        <v>60.97</v>
      </c>
      <c r="AH18">
        <v>6.54</v>
      </c>
      <c r="AI18">
        <v>0</v>
      </c>
      <c r="AJ18">
        <v>26.99</v>
      </c>
      <c r="AK18">
        <v>0</v>
      </c>
      <c r="AL18">
        <v>0</v>
      </c>
      <c r="AM18">
        <v>0</v>
      </c>
      <c r="AN18">
        <v>0</v>
      </c>
      <c r="AO18">
        <v>48.06</v>
      </c>
      <c r="AP18">
        <v>48.06</v>
      </c>
      <c r="AQ18">
        <v>0</v>
      </c>
      <c r="AR18">
        <v>167.79</v>
      </c>
      <c r="AS18">
        <v>0.43</v>
      </c>
    </row>
    <row r="19" spans="1:45">
      <c r="A19" t="s">
        <v>261</v>
      </c>
      <c r="G19" t="s">
        <v>61</v>
      </c>
      <c r="H19" s="74">
        <v>0.43</v>
      </c>
      <c r="I19" s="47">
        <v>0</v>
      </c>
      <c r="J19" s="47">
        <v>6.54</v>
      </c>
      <c r="K19" s="47">
        <v>100.92999999999999</v>
      </c>
      <c r="L19" s="47">
        <v>0</v>
      </c>
      <c r="M19" s="75">
        <v>0</v>
      </c>
      <c r="N19" s="74">
        <v>319.39000000000004</v>
      </c>
      <c r="O19" s="47">
        <v>228.76</v>
      </c>
      <c r="P19" s="47">
        <v>0</v>
      </c>
      <c r="Q19" s="47">
        <v>0</v>
      </c>
      <c r="R19" s="47">
        <v>0</v>
      </c>
      <c r="S19" s="75">
        <v>0</v>
      </c>
      <c r="W19">
        <v>8.65</v>
      </c>
      <c r="X19">
        <v>23.07</v>
      </c>
      <c r="Y19">
        <v>23.07</v>
      </c>
      <c r="Z19">
        <v>23.07</v>
      </c>
      <c r="AA19">
        <v>0</v>
      </c>
      <c r="AB19">
        <v>40.369999999999997</v>
      </c>
      <c r="AC19">
        <v>17.3</v>
      </c>
      <c r="AD19">
        <v>182.9</v>
      </c>
      <c r="AE19">
        <v>5.77</v>
      </c>
      <c r="AF19">
        <v>26.99</v>
      </c>
      <c r="AG19">
        <v>60.97</v>
      </c>
      <c r="AH19">
        <v>6.54</v>
      </c>
      <c r="AI19">
        <v>0</v>
      </c>
      <c r="AJ19">
        <v>26.99</v>
      </c>
      <c r="AK19">
        <v>0</v>
      </c>
      <c r="AL19">
        <v>0</v>
      </c>
      <c r="AM19">
        <v>0</v>
      </c>
      <c r="AN19">
        <v>0</v>
      </c>
      <c r="AO19">
        <v>48.06</v>
      </c>
      <c r="AP19">
        <v>48.06</v>
      </c>
      <c r="AQ19">
        <v>0</v>
      </c>
      <c r="AR19">
        <v>167.79</v>
      </c>
      <c r="AS19">
        <v>0.43</v>
      </c>
    </row>
    <row r="20" spans="1:45">
      <c r="A20" t="s">
        <v>262</v>
      </c>
      <c r="G20" t="s">
        <v>62</v>
      </c>
      <c r="H20" s="74">
        <v>0.43</v>
      </c>
      <c r="I20" s="47">
        <v>0</v>
      </c>
      <c r="J20" s="47">
        <v>6.54</v>
      </c>
      <c r="K20" s="47">
        <v>100.92999999999999</v>
      </c>
      <c r="L20" s="47">
        <v>0</v>
      </c>
      <c r="M20" s="75">
        <v>0</v>
      </c>
      <c r="N20" s="74">
        <v>319.39000000000004</v>
      </c>
      <c r="O20" s="47">
        <v>228.76</v>
      </c>
      <c r="P20" s="47">
        <v>0</v>
      </c>
      <c r="Q20" s="47">
        <v>0</v>
      </c>
      <c r="R20" s="47">
        <v>0</v>
      </c>
      <c r="S20" s="75">
        <v>0</v>
      </c>
      <c r="W20">
        <v>8.65</v>
      </c>
      <c r="X20">
        <v>23.07</v>
      </c>
      <c r="Y20">
        <v>23.07</v>
      </c>
      <c r="Z20">
        <v>23.07</v>
      </c>
      <c r="AA20">
        <v>0</v>
      </c>
      <c r="AB20">
        <v>40.369999999999997</v>
      </c>
      <c r="AC20">
        <v>17.3</v>
      </c>
      <c r="AD20">
        <v>182.9</v>
      </c>
      <c r="AE20">
        <v>5.77</v>
      </c>
      <c r="AF20">
        <v>26.99</v>
      </c>
      <c r="AG20">
        <v>60.97</v>
      </c>
      <c r="AH20">
        <v>6.54</v>
      </c>
      <c r="AI20">
        <v>0</v>
      </c>
      <c r="AJ20">
        <v>26.99</v>
      </c>
      <c r="AK20">
        <v>0</v>
      </c>
      <c r="AL20">
        <v>0</v>
      </c>
      <c r="AM20">
        <v>0</v>
      </c>
      <c r="AN20">
        <v>0</v>
      </c>
      <c r="AO20">
        <v>48.06</v>
      </c>
      <c r="AP20">
        <v>48.06</v>
      </c>
      <c r="AQ20">
        <v>0</v>
      </c>
      <c r="AR20">
        <v>167.79</v>
      </c>
      <c r="AS20">
        <v>0.43</v>
      </c>
    </row>
    <row r="21" spans="1:45">
      <c r="A21" t="s">
        <v>248</v>
      </c>
      <c r="G21" t="s">
        <v>63</v>
      </c>
      <c r="H21" s="74">
        <v>0.43</v>
      </c>
      <c r="I21" s="47">
        <v>0</v>
      </c>
      <c r="J21" s="47">
        <v>6.54</v>
      </c>
      <c r="K21" s="47">
        <v>100.92999999999999</v>
      </c>
      <c r="L21" s="47">
        <v>0</v>
      </c>
      <c r="M21" s="75">
        <v>0</v>
      </c>
      <c r="N21" s="74">
        <v>319.39000000000004</v>
      </c>
      <c r="O21" s="47">
        <v>228.76</v>
      </c>
      <c r="P21" s="47">
        <v>0</v>
      </c>
      <c r="Q21" s="47">
        <v>0</v>
      </c>
      <c r="R21" s="47">
        <v>0</v>
      </c>
      <c r="S21" s="75">
        <v>0</v>
      </c>
      <c r="W21">
        <v>8.65</v>
      </c>
      <c r="X21">
        <v>23.07</v>
      </c>
      <c r="Y21">
        <v>23.07</v>
      </c>
      <c r="Z21">
        <v>23.07</v>
      </c>
      <c r="AA21">
        <v>0</v>
      </c>
      <c r="AB21">
        <v>40.369999999999997</v>
      </c>
      <c r="AC21">
        <v>17.3</v>
      </c>
      <c r="AD21">
        <v>182.9</v>
      </c>
      <c r="AE21">
        <v>5.77</v>
      </c>
      <c r="AF21">
        <v>26.99</v>
      </c>
      <c r="AG21">
        <v>60.97</v>
      </c>
      <c r="AH21">
        <v>6.54</v>
      </c>
      <c r="AI21">
        <v>0</v>
      </c>
      <c r="AJ21">
        <v>26.99</v>
      </c>
      <c r="AK21">
        <v>0</v>
      </c>
      <c r="AL21">
        <v>0</v>
      </c>
      <c r="AM21">
        <v>0</v>
      </c>
      <c r="AN21">
        <v>0</v>
      </c>
      <c r="AO21">
        <v>48.06</v>
      </c>
      <c r="AP21">
        <v>48.06</v>
      </c>
      <c r="AQ21">
        <v>0</v>
      </c>
      <c r="AR21">
        <v>167.79</v>
      </c>
      <c r="AS21">
        <v>0.43</v>
      </c>
    </row>
    <row r="22" spans="1:45">
      <c r="A22" t="s">
        <v>249</v>
      </c>
      <c r="G22" t="s">
        <v>64</v>
      </c>
      <c r="H22" s="74">
        <v>0.43</v>
      </c>
      <c r="I22" s="47">
        <v>0</v>
      </c>
      <c r="J22" s="47">
        <v>6.54</v>
      </c>
      <c r="K22" s="47">
        <v>100.92999999999999</v>
      </c>
      <c r="L22" s="47">
        <v>0</v>
      </c>
      <c r="M22" s="75">
        <v>0</v>
      </c>
      <c r="N22" s="74">
        <v>319.39000000000004</v>
      </c>
      <c r="O22" s="47">
        <v>228.76</v>
      </c>
      <c r="P22" s="47">
        <v>0</v>
      </c>
      <c r="Q22" s="47">
        <v>0</v>
      </c>
      <c r="R22" s="47">
        <v>0</v>
      </c>
      <c r="S22" s="75">
        <v>0</v>
      </c>
      <c r="W22">
        <v>8.65</v>
      </c>
      <c r="X22">
        <v>23.07</v>
      </c>
      <c r="Y22">
        <v>23.07</v>
      </c>
      <c r="Z22">
        <v>23.07</v>
      </c>
      <c r="AA22">
        <v>0</v>
      </c>
      <c r="AB22">
        <v>40.369999999999997</v>
      </c>
      <c r="AC22">
        <v>17.3</v>
      </c>
      <c r="AD22">
        <v>182.9</v>
      </c>
      <c r="AE22">
        <v>5.77</v>
      </c>
      <c r="AF22">
        <v>26.99</v>
      </c>
      <c r="AG22">
        <v>60.97</v>
      </c>
      <c r="AH22">
        <v>6.54</v>
      </c>
      <c r="AI22">
        <v>0</v>
      </c>
      <c r="AJ22">
        <v>26.99</v>
      </c>
      <c r="AK22">
        <v>0</v>
      </c>
      <c r="AL22">
        <v>0</v>
      </c>
      <c r="AM22">
        <v>0</v>
      </c>
      <c r="AN22">
        <v>0</v>
      </c>
      <c r="AO22">
        <v>48.06</v>
      </c>
      <c r="AP22">
        <v>48.06</v>
      </c>
      <c r="AQ22">
        <v>0</v>
      </c>
      <c r="AR22">
        <v>167.79</v>
      </c>
      <c r="AS22">
        <v>0.43</v>
      </c>
    </row>
    <row r="23" spans="1:45">
      <c r="A23" t="s">
        <v>250</v>
      </c>
      <c r="G23" t="s">
        <v>65</v>
      </c>
      <c r="H23" s="74">
        <v>0.48</v>
      </c>
      <c r="I23" s="47">
        <v>0</v>
      </c>
      <c r="J23" s="47">
        <v>6.44</v>
      </c>
      <c r="K23" s="47">
        <v>100.92999999999999</v>
      </c>
      <c r="L23" s="47">
        <v>0</v>
      </c>
      <c r="M23" s="75">
        <v>0</v>
      </c>
      <c r="N23" s="74">
        <v>319.39000000000004</v>
      </c>
      <c r="O23" s="47">
        <v>228.76</v>
      </c>
      <c r="P23" s="47">
        <v>0</v>
      </c>
      <c r="Q23" s="47">
        <v>0</v>
      </c>
      <c r="R23" s="47">
        <v>0</v>
      </c>
      <c r="S23" s="75">
        <v>0</v>
      </c>
      <c r="W23">
        <v>8.65</v>
      </c>
      <c r="X23">
        <v>23.07</v>
      </c>
      <c r="Y23">
        <v>23.07</v>
      </c>
      <c r="Z23">
        <v>23.07</v>
      </c>
      <c r="AA23">
        <v>0</v>
      </c>
      <c r="AB23">
        <v>40.369999999999997</v>
      </c>
      <c r="AC23">
        <v>17.3</v>
      </c>
      <c r="AD23">
        <v>182.9</v>
      </c>
      <c r="AE23">
        <v>5.77</v>
      </c>
      <c r="AF23">
        <v>26.99</v>
      </c>
      <c r="AG23">
        <v>60.97</v>
      </c>
      <c r="AH23">
        <v>6.44</v>
      </c>
      <c r="AI23">
        <v>0</v>
      </c>
      <c r="AJ23">
        <v>26.99</v>
      </c>
      <c r="AK23">
        <v>0</v>
      </c>
      <c r="AL23">
        <v>0</v>
      </c>
      <c r="AM23">
        <v>0</v>
      </c>
      <c r="AN23">
        <v>0</v>
      </c>
      <c r="AO23">
        <v>48.06</v>
      </c>
      <c r="AP23">
        <v>48.06</v>
      </c>
      <c r="AQ23">
        <v>0</v>
      </c>
      <c r="AR23">
        <v>167.79</v>
      </c>
      <c r="AS23">
        <v>0.48</v>
      </c>
    </row>
    <row r="24" spans="1:45">
      <c r="A24" t="s">
        <v>251</v>
      </c>
      <c r="G24" t="s">
        <v>66</v>
      </c>
      <c r="H24" s="74">
        <v>0.48</v>
      </c>
      <c r="I24" s="47">
        <v>0</v>
      </c>
      <c r="J24" s="47">
        <v>6.44</v>
      </c>
      <c r="K24" s="47">
        <v>100.92999999999999</v>
      </c>
      <c r="L24" s="47">
        <v>0</v>
      </c>
      <c r="M24" s="75">
        <v>0</v>
      </c>
      <c r="N24" s="74">
        <v>319.39000000000004</v>
      </c>
      <c r="O24" s="47">
        <v>228.76</v>
      </c>
      <c r="P24" s="47">
        <v>0</v>
      </c>
      <c r="Q24" s="47">
        <v>0</v>
      </c>
      <c r="R24" s="47">
        <v>0</v>
      </c>
      <c r="S24" s="75">
        <v>0</v>
      </c>
      <c r="W24">
        <v>8.65</v>
      </c>
      <c r="X24">
        <v>23.07</v>
      </c>
      <c r="Y24">
        <v>23.07</v>
      </c>
      <c r="Z24">
        <v>23.07</v>
      </c>
      <c r="AA24">
        <v>0</v>
      </c>
      <c r="AB24">
        <v>40.369999999999997</v>
      </c>
      <c r="AC24">
        <v>17.3</v>
      </c>
      <c r="AD24">
        <v>182.9</v>
      </c>
      <c r="AE24">
        <v>5.77</v>
      </c>
      <c r="AF24">
        <v>26.99</v>
      </c>
      <c r="AG24">
        <v>60.97</v>
      </c>
      <c r="AH24">
        <v>6.44</v>
      </c>
      <c r="AI24">
        <v>0</v>
      </c>
      <c r="AJ24">
        <v>26.99</v>
      </c>
      <c r="AK24">
        <v>0</v>
      </c>
      <c r="AL24">
        <v>0</v>
      </c>
      <c r="AM24">
        <v>0</v>
      </c>
      <c r="AN24">
        <v>0</v>
      </c>
      <c r="AO24">
        <v>48.06</v>
      </c>
      <c r="AP24">
        <v>48.06</v>
      </c>
      <c r="AQ24">
        <v>0</v>
      </c>
      <c r="AR24">
        <v>167.79</v>
      </c>
      <c r="AS24">
        <v>0.48</v>
      </c>
    </row>
    <row r="25" spans="1:45">
      <c r="A25" t="s">
        <v>252</v>
      </c>
      <c r="G25" t="s">
        <v>67</v>
      </c>
      <c r="H25" s="74">
        <v>0.48</v>
      </c>
      <c r="I25" s="47">
        <v>0</v>
      </c>
      <c r="J25" s="47">
        <v>6.44</v>
      </c>
      <c r="K25" s="47">
        <v>100.92999999999999</v>
      </c>
      <c r="L25" s="47">
        <v>0</v>
      </c>
      <c r="M25" s="75">
        <v>0</v>
      </c>
      <c r="N25" s="74">
        <v>319.39000000000004</v>
      </c>
      <c r="O25" s="47">
        <v>228.76</v>
      </c>
      <c r="P25" s="47">
        <v>0</v>
      </c>
      <c r="Q25" s="47">
        <v>0</v>
      </c>
      <c r="R25" s="47">
        <v>0</v>
      </c>
      <c r="S25" s="75">
        <v>0</v>
      </c>
      <c r="W25">
        <v>8.65</v>
      </c>
      <c r="X25">
        <v>23.07</v>
      </c>
      <c r="Y25">
        <v>23.07</v>
      </c>
      <c r="Z25">
        <v>23.07</v>
      </c>
      <c r="AA25">
        <v>0</v>
      </c>
      <c r="AB25">
        <v>40.369999999999997</v>
      </c>
      <c r="AC25">
        <v>17.3</v>
      </c>
      <c r="AD25">
        <v>182.9</v>
      </c>
      <c r="AE25">
        <v>5.77</v>
      </c>
      <c r="AF25">
        <v>26.99</v>
      </c>
      <c r="AG25">
        <v>60.97</v>
      </c>
      <c r="AH25">
        <v>6.44</v>
      </c>
      <c r="AI25">
        <v>0</v>
      </c>
      <c r="AJ25">
        <v>26.99</v>
      </c>
      <c r="AK25">
        <v>0</v>
      </c>
      <c r="AL25">
        <v>0</v>
      </c>
      <c r="AM25">
        <v>0</v>
      </c>
      <c r="AN25">
        <v>0</v>
      </c>
      <c r="AO25">
        <v>48.06</v>
      </c>
      <c r="AP25">
        <v>48.06</v>
      </c>
      <c r="AQ25">
        <v>0</v>
      </c>
      <c r="AR25">
        <v>167.79</v>
      </c>
      <c r="AS25">
        <v>0.48</v>
      </c>
    </row>
    <row r="26" spans="1:45">
      <c r="A26" t="s">
        <v>253</v>
      </c>
      <c r="G26" t="s">
        <v>68</v>
      </c>
      <c r="H26" s="74">
        <v>0.48</v>
      </c>
      <c r="I26" s="47">
        <v>0</v>
      </c>
      <c r="J26" s="47">
        <v>6.44</v>
      </c>
      <c r="K26" s="47">
        <v>100.92999999999999</v>
      </c>
      <c r="L26" s="47">
        <v>0</v>
      </c>
      <c r="M26" s="75">
        <v>0</v>
      </c>
      <c r="N26" s="74">
        <v>319.39000000000004</v>
      </c>
      <c r="O26" s="47">
        <v>228.76</v>
      </c>
      <c r="P26" s="47">
        <v>0</v>
      </c>
      <c r="Q26" s="47">
        <v>0</v>
      </c>
      <c r="R26" s="47">
        <v>0</v>
      </c>
      <c r="S26" s="75">
        <v>0</v>
      </c>
      <c r="W26">
        <v>8.65</v>
      </c>
      <c r="X26">
        <v>23.07</v>
      </c>
      <c r="Y26">
        <v>23.07</v>
      </c>
      <c r="Z26">
        <v>23.07</v>
      </c>
      <c r="AA26">
        <v>0</v>
      </c>
      <c r="AB26">
        <v>40.369999999999997</v>
      </c>
      <c r="AC26">
        <v>17.3</v>
      </c>
      <c r="AD26">
        <v>182.9</v>
      </c>
      <c r="AE26">
        <v>5.77</v>
      </c>
      <c r="AF26">
        <v>26.99</v>
      </c>
      <c r="AG26">
        <v>60.97</v>
      </c>
      <c r="AH26">
        <v>6.44</v>
      </c>
      <c r="AI26">
        <v>0</v>
      </c>
      <c r="AJ26">
        <v>26.99</v>
      </c>
      <c r="AK26">
        <v>0</v>
      </c>
      <c r="AL26">
        <v>0</v>
      </c>
      <c r="AM26">
        <v>0</v>
      </c>
      <c r="AN26">
        <v>0</v>
      </c>
      <c r="AO26">
        <v>48.06</v>
      </c>
      <c r="AP26">
        <v>48.06</v>
      </c>
      <c r="AQ26">
        <v>0</v>
      </c>
      <c r="AR26">
        <v>167.79</v>
      </c>
      <c r="AS26">
        <v>0.48</v>
      </c>
    </row>
    <row r="27" spans="1:45">
      <c r="A27" t="s">
        <v>254</v>
      </c>
      <c r="G27" t="s">
        <v>69</v>
      </c>
      <c r="H27" s="74">
        <v>0.53</v>
      </c>
      <c r="I27" s="47">
        <v>0</v>
      </c>
      <c r="J27" s="47">
        <v>6.34</v>
      </c>
      <c r="K27" s="47">
        <v>100.92999999999999</v>
      </c>
      <c r="L27" s="47">
        <v>0</v>
      </c>
      <c r="M27" s="75">
        <v>0</v>
      </c>
      <c r="N27" s="74">
        <v>40.369999999999997</v>
      </c>
      <c r="O27" s="47">
        <v>167.79</v>
      </c>
      <c r="P27" s="47">
        <v>0</v>
      </c>
      <c r="Q27" s="47">
        <v>0</v>
      </c>
      <c r="R27" s="47">
        <v>0</v>
      </c>
      <c r="S27" s="75">
        <v>0</v>
      </c>
      <c r="W27">
        <v>8.65</v>
      </c>
      <c r="X27">
        <v>23.07</v>
      </c>
      <c r="Y27">
        <v>23.07</v>
      </c>
      <c r="Z27">
        <v>23.07</v>
      </c>
      <c r="AA27">
        <v>0</v>
      </c>
      <c r="AB27">
        <v>40.369999999999997</v>
      </c>
      <c r="AC27">
        <v>17.3</v>
      </c>
      <c r="AD27">
        <v>0</v>
      </c>
      <c r="AE27">
        <v>5.77</v>
      </c>
      <c r="AF27">
        <v>26.99</v>
      </c>
      <c r="AG27">
        <v>0</v>
      </c>
      <c r="AH27">
        <v>6.34</v>
      </c>
      <c r="AI27">
        <v>0</v>
      </c>
      <c r="AJ27">
        <v>26.99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167.79</v>
      </c>
      <c r="AS27">
        <v>0.53</v>
      </c>
    </row>
    <row r="28" spans="1:45">
      <c r="A28" t="s">
        <v>255</v>
      </c>
      <c r="G28" t="s">
        <v>70</v>
      </c>
      <c r="H28" s="74">
        <v>0.53</v>
      </c>
      <c r="I28" s="47">
        <v>0</v>
      </c>
      <c r="J28" s="47">
        <v>6.34</v>
      </c>
      <c r="K28" s="47">
        <v>100.92999999999999</v>
      </c>
      <c r="L28" s="47">
        <v>0</v>
      </c>
      <c r="M28" s="75">
        <v>0</v>
      </c>
      <c r="N28" s="74">
        <v>40.369999999999997</v>
      </c>
      <c r="O28" s="47">
        <v>167.79</v>
      </c>
      <c r="P28" s="47">
        <v>0</v>
      </c>
      <c r="Q28" s="47">
        <v>0</v>
      </c>
      <c r="R28" s="47">
        <v>0</v>
      </c>
      <c r="S28" s="75">
        <v>0</v>
      </c>
      <c r="W28">
        <v>8.65</v>
      </c>
      <c r="X28">
        <v>23.07</v>
      </c>
      <c r="Y28">
        <v>23.07</v>
      </c>
      <c r="Z28">
        <v>23.07</v>
      </c>
      <c r="AA28">
        <v>0</v>
      </c>
      <c r="AB28">
        <v>40.369999999999997</v>
      </c>
      <c r="AC28">
        <v>17.3</v>
      </c>
      <c r="AD28">
        <v>0</v>
      </c>
      <c r="AE28">
        <v>5.77</v>
      </c>
      <c r="AF28">
        <v>26.99</v>
      </c>
      <c r="AG28">
        <v>0</v>
      </c>
      <c r="AH28">
        <v>6.34</v>
      </c>
      <c r="AI28">
        <v>0</v>
      </c>
      <c r="AJ28">
        <v>26.99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167.79</v>
      </c>
      <c r="AS28">
        <v>0.53</v>
      </c>
    </row>
    <row r="29" spans="1:45">
      <c r="A29" t="s">
        <v>263</v>
      </c>
      <c r="G29" t="s">
        <v>71</v>
      </c>
      <c r="H29" s="74">
        <v>0.53</v>
      </c>
      <c r="I29" s="47">
        <v>0</v>
      </c>
      <c r="J29" s="47">
        <v>6.34</v>
      </c>
      <c r="K29" s="47">
        <v>100.92999999999999</v>
      </c>
      <c r="L29" s="47">
        <v>0</v>
      </c>
      <c r="M29" s="75">
        <v>0</v>
      </c>
      <c r="N29" s="74">
        <v>40.369999999999997</v>
      </c>
      <c r="O29" s="47">
        <v>167.79</v>
      </c>
      <c r="P29" s="47">
        <v>0</v>
      </c>
      <c r="Q29" s="47">
        <v>0</v>
      </c>
      <c r="R29" s="47">
        <v>0</v>
      </c>
      <c r="S29" s="75">
        <v>0</v>
      </c>
      <c r="W29">
        <v>8.65</v>
      </c>
      <c r="X29">
        <v>23.07</v>
      </c>
      <c r="Y29">
        <v>23.07</v>
      </c>
      <c r="Z29">
        <v>23.07</v>
      </c>
      <c r="AA29">
        <v>0</v>
      </c>
      <c r="AB29">
        <v>40.369999999999997</v>
      </c>
      <c r="AC29">
        <v>17.3</v>
      </c>
      <c r="AD29">
        <v>0</v>
      </c>
      <c r="AE29">
        <v>5.77</v>
      </c>
      <c r="AF29">
        <v>25.16</v>
      </c>
      <c r="AG29">
        <v>0</v>
      </c>
      <c r="AH29">
        <v>6.34</v>
      </c>
      <c r="AI29">
        <v>0</v>
      </c>
      <c r="AJ29">
        <v>25.16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167.79</v>
      </c>
      <c r="AS29">
        <v>0.53</v>
      </c>
    </row>
    <row r="30" spans="1:45">
      <c r="A30" t="s">
        <v>264</v>
      </c>
      <c r="G30" t="s">
        <v>72</v>
      </c>
      <c r="H30" s="74">
        <v>0.53</v>
      </c>
      <c r="I30" s="47">
        <v>0</v>
      </c>
      <c r="J30" s="47">
        <v>6.38</v>
      </c>
      <c r="K30" s="47">
        <v>100.92999999999999</v>
      </c>
      <c r="L30" s="47">
        <v>0</v>
      </c>
      <c r="M30" s="75">
        <v>0</v>
      </c>
      <c r="N30" s="74">
        <v>40.369999999999997</v>
      </c>
      <c r="O30" s="47">
        <v>167.79</v>
      </c>
      <c r="P30" s="47">
        <v>0</v>
      </c>
      <c r="Q30" s="47">
        <v>0</v>
      </c>
      <c r="R30" s="47">
        <v>0</v>
      </c>
      <c r="S30" s="75">
        <v>0</v>
      </c>
      <c r="W30">
        <v>8.65</v>
      </c>
      <c r="X30">
        <v>23.07</v>
      </c>
      <c r="Y30">
        <v>23.07</v>
      </c>
      <c r="Z30">
        <v>23.07</v>
      </c>
      <c r="AA30">
        <v>0</v>
      </c>
      <c r="AB30">
        <v>40.369999999999997</v>
      </c>
      <c r="AC30">
        <v>17.3</v>
      </c>
      <c r="AD30">
        <v>0</v>
      </c>
      <c r="AE30">
        <v>5.77</v>
      </c>
      <c r="AF30">
        <v>19.71</v>
      </c>
      <c r="AG30">
        <v>0</v>
      </c>
      <c r="AH30">
        <v>6.34</v>
      </c>
      <c r="AI30">
        <v>0</v>
      </c>
      <c r="AJ30">
        <v>19.71</v>
      </c>
      <c r="AK30">
        <v>0.04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167.79</v>
      </c>
      <c r="AS30">
        <v>0.53</v>
      </c>
    </row>
    <row r="31" spans="1:45">
      <c r="A31" t="s">
        <v>274</v>
      </c>
      <c r="G31" t="s">
        <v>73</v>
      </c>
      <c r="H31" s="74">
        <v>0.57999999999999996</v>
      </c>
      <c r="I31" s="47">
        <v>0</v>
      </c>
      <c r="J31" s="47">
        <v>6.44</v>
      </c>
      <c r="K31" s="47">
        <v>100.92999999999999</v>
      </c>
      <c r="L31" s="47">
        <v>0</v>
      </c>
      <c r="M31" s="75">
        <v>0</v>
      </c>
      <c r="N31" s="74">
        <v>40.369999999999997</v>
      </c>
      <c r="O31" s="47">
        <v>167.79</v>
      </c>
      <c r="P31" s="47">
        <v>0</v>
      </c>
      <c r="Q31" s="47">
        <v>0</v>
      </c>
      <c r="R31" s="47">
        <v>0</v>
      </c>
      <c r="S31" s="75">
        <v>0</v>
      </c>
      <c r="W31">
        <v>8.65</v>
      </c>
      <c r="X31">
        <v>23.07</v>
      </c>
      <c r="Y31">
        <v>23.07</v>
      </c>
      <c r="Z31">
        <v>23.07</v>
      </c>
      <c r="AA31">
        <v>0</v>
      </c>
      <c r="AB31">
        <v>0</v>
      </c>
      <c r="AC31">
        <v>17.3</v>
      </c>
      <c r="AD31">
        <v>0</v>
      </c>
      <c r="AE31">
        <v>5.77</v>
      </c>
      <c r="AF31">
        <v>12.6</v>
      </c>
      <c r="AG31">
        <v>0</v>
      </c>
      <c r="AH31">
        <v>6.16</v>
      </c>
      <c r="AI31">
        <v>0</v>
      </c>
      <c r="AJ31">
        <v>32</v>
      </c>
      <c r="AK31">
        <v>0.28000000000000003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40.369999999999997</v>
      </c>
      <c r="AR31">
        <v>167.79</v>
      </c>
      <c r="AS31">
        <v>0.57999999999999996</v>
      </c>
    </row>
    <row r="32" spans="1:45">
      <c r="A32" t="s">
        <v>275</v>
      </c>
      <c r="G32" t="s">
        <v>74</v>
      </c>
      <c r="H32" s="74">
        <v>0.57999999999999996</v>
      </c>
      <c r="I32" s="47">
        <v>0</v>
      </c>
      <c r="J32" s="47">
        <v>6.5</v>
      </c>
      <c r="K32" s="47">
        <v>100.92999999999999</v>
      </c>
      <c r="L32" s="47">
        <v>0</v>
      </c>
      <c r="M32" s="75">
        <v>0</v>
      </c>
      <c r="N32" s="74">
        <v>40.369999999999997</v>
      </c>
      <c r="O32" s="47">
        <v>167.79</v>
      </c>
      <c r="P32" s="47">
        <v>0</v>
      </c>
      <c r="Q32" s="47">
        <v>0</v>
      </c>
      <c r="R32" s="47">
        <v>0</v>
      </c>
      <c r="S32" s="75">
        <v>0</v>
      </c>
      <c r="W32">
        <v>8.65</v>
      </c>
      <c r="X32">
        <v>23.07</v>
      </c>
      <c r="Y32">
        <v>23.07</v>
      </c>
      <c r="Z32">
        <v>23.07</v>
      </c>
      <c r="AA32">
        <v>0</v>
      </c>
      <c r="AB32">
        <v>0</v>
      </c>
      <c r="AC32">
        <v>17.3</v>
      </c>
      <c r="AD32">
        <v>0</v>
      </c>
      <c r="AE32">
        <v>5.77</v>
      </c>
      <c r="AF32">
        <v>12.6</v>
      </c>
      <c r="AG32">
        <v>0</v>
      </c>
      <c r="AH32">
        <v>6.16</v>
      </c>
      <c r="AI32">
        <v>0</v>
      </c>
      <c r="AJ32">
        <v>32</v>
      </c>
      <c r="AK32">
        <v>0.34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40.369999999999997</v>
      </c>
      <c r="AR32">
        <v>167.79</v>
      </c>
      <c r="AS32">
        <v>0.57999999999999996</v>
      </c>
    </row>
    <row r="33" spans="1:45">
      <c r="A33" t="s">
        <v>276</v>
      </c>
      <c r="G33" t="s">
        <v>75</v>
      </c>
      <c r="H33" s="74">
        <v>0.57999999999999996</v>
      </c>
      <c r="I33" s="47">
        <v>0</v>
      </c>
      <c r="J33" s="47">
        <v>6.67</v>
      </c>
      <c r="K33" s="47">
        <v>100.92999999999999</v>
      </c>
      <c r="L33" s="47">
        <v>0</v>
      </c>
      <c r="M33" s="75">
        <v>0</v>
      </c>
      <c r="N33" s="74">
        <v>40.369999999999997</v>
      </c>
      <c r="O33" s="47">
        <v>167.79</v>
      </c>
      <c r="P33" s="47">
        <v>0</v>
      </c>
      <c r="Q33" s="47">
        <v>0</v>
      </c>
      <c r="R33" s="47">
        <v>0</v>
      </c>
      <c r="S33" s="75">
        <v>0</v>
      </c>
      <c r="W33">
        <v>8.65</v>
      </c>
      <c r="X33">
        <v>23.07</v>
      </c>
      <c r="Y33">
        <v>23.07</v>
      </c>
      <c r="Z33">
        <v>23.07</v>
      </c>
      <c r="AA33">
        <v>0</v>
      </c>
      <c r="AB33">
        <v>0</v>
      </c>
      <c r="AC33">
        <v>17.3</v>
      </c>
      <c r="AD33">
        <v>0</v>
      </c>
      <c r="AE33">
        <v>5.77</v>
      </c>
      <c r="AF33">
        <v>12.6</v>
      </c>
      <c r="AG33">
        <v>0</v>
      </c>
      <c r="AH33">
        <v>6.16</v>
      </c>
      <c r="AI33">
        <v>0</v>
      </c>
      <c r="AJ33">
        <v>32</v>
      </c>
      <c r="AK33">
        <v>0.51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40.369999999999997</v>
      </c>
      <c r="AR33">
        <v>167.79</v>
      </c>
      <c r="AS33">
        <v>0.57999999999999996</v>
      </c>
    </row>
    <row r="34" spans="1:45">
      <c r="A34" t="s">
        <v>277</v>
      </c>
      <c r="G34" t="s">
        <v>76</v>
      </c>
      <c r="H34" s="74">
        <v>0.57999999999999996</v>
      </c>
      <c r="I34" s="47">
        <v>0</v>
      </c>
      <c r="J34" s="47">
        <v>7.59</v>
      </c>
      <c r="K34" s="47">
        <v>100.92999999999999</v>
      </c>
      <c r="L34" s="47">
        <v>0</v>
      </c>
      <c r="M34" s="75">
        <v>0</v>
      </c>
      <c r="N34" s="74">
        <v>40.369999999999997</v>
      </c>
      <c r="O34" s="47">
        <v>167.79</v>
      </c>
      <c r="P34" s="47">
        <v>0</v>
      </c>
      <c r="Q34" s="47">
        <v>0</v>
      </c>
      <c r="R34" s="47">
        <v>0</v>
      </c>
      <c r="S34" s="75">
        <v>0</v>
      </c>
      <c r="W34">
        <v>8.65</v>
      </c>
      <c r="X34">
        <v>23.07</v>
      </c>
      <c r="Y34">
        <v>23.07</v>
      </c>
      <c r="Z34">
        <v>23.07</v>
      </c>
      <c r="AA34">
        <v>0</v>
      </c>
      <c r="AB34">
        <v>0</v>
      </c>
      <c r="AC34">
        <v>17.3</v>
      </c>
      <c r="AD34">
        <v>0</v>
      </c>
      <c r="AE34">
        <v>5.77</v>
      </c>
      <c r="AF34">
        <v>12.6</v>
      </c>
      <c r="AG34">
        <v>0</v>
      </c>
      <c r="AH34">
        <v>6.16</v>
      </c>
      <c r="AI34">
        <v>0</v>
      </c>
      <c r="AJ34">
        <v>32</v>
      </c>
      <c r="AK34">
        <v>1.43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40.369999999999997</v>
      </c>
      <c r="AR34">
        <v>167.79</v>
      </c>
      <c r="AS34">
        <v>0.57999999999999996</v>
      </c>
    </row>
    <row r="35" spans="1:45">
      <c r="A35" t="s">
        <v>279</v>
      </c>
      <c r="G35" t="s">
        <v>77</v>
      </c>
      <c r="H35" s="74">
        <v>0.96</v>
      </c>
      <c r="I35" s="47">
        <v>0</v>
      </c>
      <c r="J35" s="47">
        <v>11.06</v>
      </c>
      <c r="K35" s="47">
        <v>100.92999999999999</v>
      </c>
      <c r="L35" s="47">
        <v>0</v>
      </c>
      <c r="M35" s="75">
        <v>0</v>
      </c>
      <c r="N35" s="74">
        <v>40.369999999999997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8.65</v>
      </c>
      <c r="X35">
        <v>23.07</v>
      </c>
      <c r="Y35">
        <v>23.07</v>
      </c>
      <c r="Z35">
        <v>23.07</v>
      </c>
      <c r="AA35">
        <v>0</v>
      </c>
      <c r="AB35">
        <v>0</v>
      </c>
      <c r="AC35">
        <v>17.3</v>
      </c>
      <c r="AD35">
        <v>0</v>
      </c>
      <c r="AE35">
        <v>5.77</v>
      </c>
      <c r="AF35">
        <v>18.149999999999999</v>
      </c>
      <c r="AG35">
        <v>0</v>
      </c>
      <c r="AH35">
        <v>6.16</v>
      </c>
      <c r="AI35">
        <v>0</v>
      </c>
      <c r="AJ35">
        <v>32</v>
      </c>
      <c r="AK35">
        <v>4.9000000000000004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40.369999999999997</v>
      </c>
      <c r="AR35">
        <v>0</v>
      </c>
      <c r="AS35">
        <v>0.96</v>
      </c>
    </row>
    <row r="36" spans="1:45">
      <c r="A36" t="s">
        <v>309</v>
      </c>
      <c r="G36" t="s">
        <v>78</v>
      </c>
      <c r="H36" s="74">
        <v>0.96</v>
      </c>
      <c r="I36" s="47">
        <v>0</v>
      </c>
      <c r="J36" s="47">
        <v>16.39</v>
      </c>
      <c r="K36" s="47">
        <v>100.92999999999999</v>
      </c>
      <c r="L36" s="47">
        <v>0</v>
      </c>
      <c r="M36" s="75">
        <v>0</v>
      </c>
      <c r="N36" s="74">
        <v>40.369999999999997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8.65</v>
      </c>
      <c r="X36">
        <v>23.07</v>
      </c>
      <c r="Y36">
        <v>23.07</v>
      </c>
      <c r="Z36">
        <v>23.07</v>
      </c>
      <c r="AA36">
        <v>0</v>
      </c>
      <c r="AB36">
        <v>0</v>
      </c>
      <c r="AC36">
        <v>17.3</v>
      </c>
      <c r="AD36">
        <v>0</v>
      </c>
      <c r="AE36">
        <v>5.77</v>
      </c>
      <c r="AF36">
        <v>25.87</v>
      </c>
      <c r="AG36">
        <v>0</v>
      </c>
      <c r="AH36">
        <v>6.16</v>
      </c>
      <c r="AI36">
        <v>0</v>
      </c>
      <c r="AJ36">
        <v>32</v>
      </c>
      <c r="AK36">
        <v>10.23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40.369999999999997</v>
      </c>
      <c r="AR36">
        <v>0</v>
      </c>
      <c r="AS36">
        <v>0.96</v>
      </c>
    </row>
    <row r="37" spans="1:45">
      <c r="A37" t="s">
        <v>310</v>
      </c>
      <c r="G37" t="s">
        <v>79</v>
      </c>
      <c r="H37" s="74">
        <v>0.96</v>
      </c>
      <c r="I37" s="47">
        <v>0</v>
      </c>
      <c r="J37" s="47">
        <v>24.95</v>
      </c>
      <c r="K37" s="47">
        <v>100.92999999999999</v>
      </c>
      <c r="L37" s="47">
        <v>0</v>
      </c>
      <c r="M37" s="75">
        <v>0</v>
      </c>
      <c r="N37" s="74">
        <v>40.369999999999997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8.65</v>
      </c>
      <c r="X37">
        <v>23.07</v>
      </c>
      <c r="Y37">
        <v>23.07</v>
      </c>
      <c r="Z37">
        <v>23.07</v>
      </c>
      <c r="AA37">
        <v>0</v>
      </c>
      <c r="AB37">
        <v>0</v>
      </c>
      <c r="AC37">
        <v>17.3</v>
      </c>
      <c r="AD37">
        <v>0</v>
      </c>
      <c r="AE37">
        <v>5.77</v>
      </c>
      <c r="AF37">
        <v>25.87</v>
      </c>
      <c r="AG37">
        <v>0</v>
      </c>
      <c r="AH37">
        <v>6.16</v>
      </c>
      <c r="AI37">
        <v>0</v>
      </c>
      <c r="AJ37">
        <v>32</v>
      </c>
      <c r="AK37">
        <v>18.79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40.369999999999997</v>
      </c>
      <c r="AR37">
        <v>0</v>
      </c>
      <c r="AS37">
        <v>0.96</v>
      </c>
    </row>
    <row r="38" spans="1:45">
      <c r="A38" t="s">
        <v>311</v>
      </c>
      <c r="G38" t="s">
        <v>80</v>
      </c>
      <c r="H38" s="74">
        <v>0.96</v>
      </c>
      <c r="I38" s="47">
        <v>0</v>
      </c>
      <c r="J38" s="47">
        <v>33.25</v>
      </c>
      <c r="K38" s="47">
        <v>100.92999999999999</v>
      </c>
      <c r="L38" s="47">
        <v>0</v>
      </c>
      <c r="M38" s="75">
        <v>0</v>
      </c>
      <c r="N38" s="74">
        <v>40.369999999999997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8.65</v>
      </c>
      <c r="X38">
        <v>23.07</v>
      </c>
      <c r="Y38">
        <v>23.07</v>
      </c>
      <c r="Z38">
        <v>23.07</v>
      </c>
      <c r="AA38">
        <v>0</v>
      </c>
      <c r="AB38">
        <v>0</v>
      </c>
      <c r="AC38">
        <v>17.3</v>
      </c>
      <c r="AD38">
        <v>0</v>
      </c>
      <c r="AE38">
        <v>5.77</v>
      </c>
      <c r="AF38">
        <v>25.87</v>
      </c>
      <c r="AG38">
        <v>0</v>
      </c>
      <c r="AH38">
        <v>6.16</v>
      </c>
      <c r="AI38">
        <v>0</v>
      </c>
      <c r="AJ38">
        <v>32</v>
      </c>
      <c r="AK38">
        <v>27.09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40.369999999999997</v>
      </c>
      <c r="AR38">
        <v>0</v>
      </c>
      <c r="AS38">
        <v>0.96</v>
      </c>
    </row>
    <row r="39" spans="1:45">
      <c r="A39" t="s">
        <v>312</v>
      </c>
      <c r="G39" t="s">
        <v>81</v>
      </c>
      <c r="H39" s="74">
        <v>0.91</v>
      </c>
      <c r="I39" s="47">
        <v>0</v>
      </c>
      <c r="J39" s="47">
        <v>42.019999999999996</v>
      </c>
      <c r="K39" s="47">
        <v>153.80000000000001</v>
      </c>
      <c r="L39" s="47">
        <v>0</v>
      </c>
      <c r="M39" s="75">
        <v>0</v>
      </c>
      <c r="N39" s="74">
        <v>40.369999999999997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8.65</v>
      </c>
      <c r="X39">
        <v>23.07</v>
      </c>
      <c r="Y39">
        <v>23.07</v>
      </c>
      <c r="Z39">
        <v>23.07</v>
      </c>
      <c r="AA39">
        <v>0</v>
      </c>
      <c r="AB39">
        <v>0</v>
      </c>
      <c r="AC39">
        <v>17.3</v>
      </c>
      <c r="AD39">
        <v>0</v>
      </c>
      <c r="AE39">
        <v>5.77</v>
      </c>
      <c r="AF39">
        <v>25.87</v>
      </c>
      <c r="AG39">
        <v>0</v>
      </c>
      <c r="AH39">
        <v>6.08</v>
      </c>
      <c r="AI39">
        <v>0</v>
      </c>
      <c r="AJ39">
        <v>32</v>
      </c>
      <c r="AK39">
        <v>35.94</v>
      </c>
      <c r="AL39">
        <v>14.42</v>
      </c>
      <c r="AM39">
        <v>38.450000000000003</v>
      </c>
      <c r="AN39">
        <v>0</v>
      </c>
      <c r="AO39">
        <v>0</v>
      </c>
      <c r="AP39">
        <v>0</v>
      </c>
      <c r="AQ39">
        <v>40.369999999999997</v>
      </c>
      <c r="AR39">
        <v>0</v>
      </c>
      <c r="AS39">
        <v>0.91</v>
      </c>
    </row>
    <row r="40" spans="1:45">
      <c r="A40" t="s">
        <v>329</v>
      </c>
      <c r="G40" t="s">
        <v>82</v>
      </c>
      <c r="H40" s="74">
        <v>0.91</v>
      </c>
      <c r="I40" s="47">
        <v>0</v>
      </c>
      <c r="J40" s="47">
        <v>52.589999999999996</v>
      </c>
      <c r="K40" s="47">
        <v>153.80000000000001</v>
      </c>
      <c r="L40" s="47">
        <v>0</v>
      </c>
      <c r="M40" s="75">
        <v>0</v>
      </c>
      <c r="N40" s="74">
        <v>40.369999999999997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8.65</v>
      </c>
      <c r="X40">
        <v>23.07</v>
      </c>
      <c r="Y40">
        <v>23.07</v>
      </c>
      <c r="Z40">
        <v>23.07</v>
      </c>
      <c r="AA40">
        <v>0</v>
      </c>
      <c r="AB40">
        <v>0</v>
      </c>
      <c r="AC40">
        <v>17.3</v>
      </c>
      <c r="AD40">
        <v>0</v>
      </c>
      <c r="AE40">
        <v>5.77</v>
      </c>
      <c r="AF40">
        <v>25.87</v>
      </c>
      <c r="AG40">
        <v>0</v>
      </c>
      <c r="AH40">
        <v>6.08</v>
      </c>
      <c r="AI40">
        <v>0</v>
      </c>
      <c r="AJ40">
        <v>32</v>
      </c>
      <c r="AK40">
        <v>46.51</v>
      </c>
      <c r="AL40">
        <v>14.42</v>
      </c>
      <c r="AM40">
        <v>38.450000000000003</v>
      </c>
      <c r="AN40">
        <v>0</v>
      </c>
      <c r="AO40">
        <v>0</v>
      </c>
      <c r="AP40">
        <v>0</v>
      </c>
      <c r="AQ40">
        <v>40.369999999999997</v>
      </c>
      <c r="AR40">
        <v>0</v>
      </c>
      <c r="AS40">
        <v>0.91</v>
      </c>
    </row>
    <row r="41" spans="1:45">
      <c r="A41" t="s">
        <v>330</v>
      </c>
      <c r="G41" t="s">
        <v>83</v>
      </c>
      <c r="H41" s="74">
        <v>0.91</v>
      </c>
      <c r="I41" s="47">
        <v>0</v>
      </c>
      <c r="J41" s="47">
        <v>68.55</v>
      </c>
      <c r="K41" s="47">
        <v>153.80000000000001</v>
      </c>
      <c r="L41" s="47">
        <v>0</v>
      </c>
      <c r="M41" s="75">
        <v>0</v>
      </c>
      <c r="N41" s="74">
        <v>40.369999999999997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8.65</v>
      </c>
      <c r="X41">
        <v>23.07</v>
      </c>
      <c r="Y41">
        <v>23.07</v>
      </c>
      <c r="Z41">
        <v>23.07</v>
      </c>
      <c r="AA41">
        <v>0</v>
      </c>
      <c r="AB41">
        <v>0</v>
      </c>
      <c r="AC41">
        <v>17.3</v>
      </c>
      <c r="AD41">
        <v>0</v>
      </c>
      <c r="AE41">
        <v>5.77</v>
      </c>
      <c r="AF41">
        <v>26.99</v>
      </c>
      <c r="AG41">
        <v>0</v>
      </c>
      <c r="AH41">
        <v>6.08</v>
      </c>
      <c r="AI41">
        <v>0</v>
      </c>
      <c r="AJ41">
        <v>26.99</v>
      </c>
      <c r="AK41">
        <v>62.47</v>
      </c>
      <c r="AL41">
        <v>14.42</v>
      </c>
      <c r="AM41">
        <v>38.450000000000003</v>
      </c>
      <c r="AN41">
        <v>0</v>
      </c>
      <c r="AO41">
        <v>0</v>
      </c>
      <c r="AP41">
        <v>0</v>
      </c>
      <c r="AQ41">
        <v>40.369999999999997</v>
      </c>
      <c r="AR41">
        <v>0</v>
      </c>
      <c r="AS41">
        <v>0.91</v>
      </c>
    </row>
    <row r="42" spans="1:45">
      <c r="A42" t="s">
        <v>331</v>
      </c>
      <c r="G42" t="s">
        <v>84</v>
      </c>
      <c r="H42" s="74">
        <v>0.91</v>
      </c>
      <c r="I42" s="47">
        <v>0</v>
      </c>
      <c r="J42" s="47">
        <v>76.27</v>
      </c>
      <c r="K42" s="47">
        <v>153.80000000000001</v>
      </c>
      <c r="L42" s="47">
        <v>0</v>
      </c>
      <c r="M42" s="75">
        <v>0</v>
      </c>
      <c r="N42" s="74">
        <v>40.369999999999997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8.65</v>
      </c>
      <c r="X42">
        <v>23.07</v>
      </c>
      <c r="Y42">
        <v>23.07</v>
      </c>
      <c r="Z42">
        <v>23.07</v>
      </c>
      <c r="AA42">
        <v>0</v>
      </c>
      <c r="AB42">
        <v>0</v>
      </c>
      <c r="AC42">
        <v>17.3</v>
      </c>
      <c r="AD42">
        <v>0</v>
      </c>
      <c r="AE42">
        <v>5.77</v>
      </c>
      <c r="AF42">
        <v>26.99</v>
      </c>
      <c r="AG42">
        <v>0</v>
      </c>
      <c r="AH42">
        <v>6.08</v>
      </c>
      <c r="AI42">
        <v>0</v>
      </c>
      <c r="AJ42">
        <v>26.99</v>
      </c>
      <c r="AK42">
        <v>70.19</v>
      </c>
      <c r="AL42">
        <v>14.42</v>
      </c>
      <c r="AM42">
        <v>38.450000000000003</v>
      </c>
      <c r="AN42">
        <v>0</v>
      </c>
      <c r="AO42">
        <v>0</v>
      </c>
      <c r="AP42">
        <v>0</v>
      </c>
      <c r="AQ42">
        <v>40.369999999999997</v>
      </c>
      <c r="AR42">
        <v>0</v>
      </c>
      <c r="AS42">
        <v>0.91</v>
      </c>
    </row>
    <row r="43" spans="1:45">
      <c r="A43" t="s">
        <v>337</v>
      </c>
      <c r="G43" t="s">
        <v>85</v>
      </c>
      <c r="H43" s="74">
        <v>0.91</v>
      </c>
      <c r="I43" s="47">
        <v>0</v>
      </c>
      <c r="J43" s="47">
        <v>89.42</v>
      </c>
      <c r="K43" s="47">
        <v>153.80000000000001</v>
      </c>
      <c r="L43" s="47">
        <v>0</v>
      </c>
      <c r="M43" s="75">
        <v>0</v>
      </c>
      <c r="N43" s="74">
        <v>40.369999999999997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8.65</v>
      </c>
      <c r="X43">
        <v>23.07</v>
      </c>
      <c r="Y43">
        <v>23.07</v>
      </c>
      <c r="Z43">
        <v>23.07</v>
      </c>
      <c r="AA43">
        <v>0</v>
      </c>
      <c r="AB43">
        <v>0</v>
      </c>
      <c r="AC43">
        <v>17.3</v>
      </c>
      <c r="AD43">
        <v>0</v>
      </c>
      <c r="AE43">
        <v>5.77</v>
      </c>
      <c r="AF43">
        <v>26.99</v>
      </c>
      <c r="AG43">
        <v>0</v>
      </c>
      <c r="AH43">
        <v>6.08</v>
      </c>
      <c r="AI43">
        <v>0</v>
      </c>
      <c r="AJ43">
        <v>26.99</v>
      </c>
      <c r="AK43">
        <v>83.34</v>
      </c>
      <c r="AL43">
        <v>14.42</v>
      </c>
      <c r="AM43">
        <v>38.450000000000003</v>
      </c>
      <c r="AN43">
        <v>0</v>
      </c>
      <c r="AO43">
        <v>0</v>
      </c>
      <c r="AP43">
        <v>0</v>
      </c>
      <c r="AQ43">
        <v>40.369999999999997</v>
      </c>
      <c r="AR43">
        <v>0</v>
      </c>
      <c r="AS43">
        <v>0.91</v>
      </c>
    </row>
    <row r="44" spans="1:45">
      <c r="A44" t="s">
        <v>339</v>
      </c>
      <c r="G44" t="s">
        <v>86</v>
      </c>
      <c r="H44" s="74">
        <v>0.91</v>
      </c>
      <c r="I44" s="47">
        <v>0</v>
      </c>
      <c r="J44" s="47">
        <v>96</v>
      </c>
      <c r="K44" s="47">
        <v>153.80000000000001</v>
      </c>
      <c r="L44" s="47">
        <v>0</v>
      </c>
      <c r="M44" s="75">
        <v>0</v>
      </c>
      <c r="N44" s="74">
        <v>40.369999999999997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8.65</v>
      </c>
      <c r="X44">
        <v>23.07</v>
      </c>
      <c r="Y44">
        <v>23.07</v>
      </c>
      <c r="Z44">
        <v>23.07</v>
      </c>
      <c r="AA44">
        <v>0</v>
      </c>
      <c r="AB44">
        <v>0</v>
      </c>
      <c r="AC44">
        <v>17.3</v>
      </c>
      <c r="AD44">
        <v>0</v>
      </c>
      <c r="AE44">
        <v>5.77</v>
      </c>
      <c r="AF44">
        <v>26.99</v>
      </c>
      <c r="AG44">
        <v>0</v>
      </c>
      <c r="AH44">
        <v>6.08</v>
      </c>
      <c r="AI44">
        <v>0</v>
      </c>
      <c r="AJ44">
        <v>26.99</v>
      </c>
      <c r="AK44">
        <v>89.92</v>
      </c>
      <c r="AL44">
        <v>14.42</v>
      </c>
      <c r="AM44">
        <v>38.450000000000003</v>
      </c>
      <c r="AN44">
        <v>0</v>
      </c>
      <c r="AO44">
        <v>0</v>
      </c>
      <c r="AP44">
        <v>0</v>
      </c>
      <c r="AQ44">
        <v>40.369999999999997</v>
      </c>
      <c r="AR44">
        <v>0</v>
      </c>
      <c r="AS44">
        <v>0.91</v>
      </c>
    </row>
    <row r="45" spans="1:45">
      <c r="A45" t="s">
        <v>358</v>
      </c>
      <c r="G45" t="s">
        <v>87</v>
      </c>
      <c r="H45" s="74">
        <v>0.91</v>
      </c>
      <c r="I45" s="47">
        <v>0</v>
      </c>
      <c r="J45" s="47">
        <v>101.95</v>
      </c>
      <c r="K45" s="47">
        <v>153.80000000000001</v>
      </c>
      <c r="L45" s="47">
        <v>0</v>
      </c>
      <c r="M45" s="75">
        <v>0</v>
      </c>
      <c r="N45" s="74">
        <v>40.369999999999997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8.65</v>
      </c>
      <c r="X45">
        <v>23.07</v>
      </c>
      <c r="Y45">
        <v>23.07</v>
      </c>
      <c r="Z45">
        <v>23.07</v>
      </c>
      <c r="AA45">
        <v>0</v>
      </c>
      <c r="AB45">
        <v>0</v>
      </c>
      <c r="AC45">
        <v>17.3</v>
      </c>
      <c r="AD45">
        <v>0</v>
      </c>
      <c r="AE45">
        <v>5.77</v>
      </c>
      <c r="AF45">
        <v>26.99</v>
      </c>
      <c r="AG45">
        <v>0</v>
      </c>
      <c r="AH45">
        <v>6.08</v>
      </c>
      <c r="AI45">
        <v>0</v>
      </c>
      <c r="AJ45">
        <v>26.99</v>
      </c>
      <c r="AK45">
        <v>95.87</v>
      </c>
      <c r="AL45">
        <v>14.42</v>
      </c>
      <c r="AM45">
        <v>38.450000000000003</v>
      </c>
      <c r="AN45">
        <v>0</v>
      </c>
      <c r="AO45">
        <v>0</v>
      </c>
      <c r="AP45">
        <v>0</v>
      </c>
      <c r="AQ45">
        <v>40.369999999999997</v>
      </c>
      <c r="AR45">
        <v>0</v>
      </c>
      <c r="AS45">
        <v>0.91</v>
      </c>
    </row>
    <row r="46" spans="1:45">
      <c r="A46" t="s">
        <v>359</v>
      </c>
      <c r="G46" t="s">
        <v>88</v>
      </c>
      <c r="H46" s="74">
        <v>0.91</v>
      </c>
      <c r="I46" s="47">
        <v>0</v>
      </c>
      <c r="J46" s="47">
        <v>106.08</v>
      </c>
      <c r="K46" s="47">
        <v>153.80000000000001</v>
      </c>
      <c r="L46" s="47">
        <v>0</v>
      </c>
      <c r="M46" s="75">
        <v>0</v>
      </c>
      <c r="N46" s="74">
        <v>40.369999999999997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8.65</v>
      </c>
      <c r="X46">
        <v>23.07</v>
      </c>
      <c r="Y46">
        <v>23.07</v>
      </c>
      <c r="Z46">
        <v>23.07</v>
      </c>
      <c r="AA46">
        <v>0</v>
      </c>
      <c r="AB46">
        <v>0</v>
      </c>
      <c r="AC46">
        <v>17.3</v>
      </c>
      <c r="AD46">
        <v>0</v>
      </c>
      <c r="AE46">
        <v>5.77</v>
      </c>
      <c r="AF46">
        <v>26.99</v>
      </c>
      <c r="AG46">
        <v>0</v>
      </c>
      <c r="AH46">
        <v>6.08</v>
      </c>
      <c r="AI46">
        <v>0</v>
      </c>
      <c r="AJ46">
        <v>26.99</v>
      </c>
      <c r="AK46">
        <v>100</v>
      </c>
      <c r="AL46">
        <v>14.42</v>
      </c>
      <c r="AM46">
        <v>38.450000000000003</v>
      </c>
      <c r="AN46">
        <v>0</v>
      </c>
      <c r="AO46">
        <v>0</v>
      </c>
      <c r="AP46">
        <v>0</v>
      </c>
      <c r="AQ46">
        <v>40.369999999999997</v>
      </c>
      <c r="AR46">
        <v>0</v>
      </c>
      <c r="AS46">
        <v>0.91</v>
      </c>
    </row>
    <row r="47" spans="1:45">
      <c r="A47" t="s">
        <v>360</v>
      </c>
      <c r="G47" t="s">
        <v>89</v>
      </c>
      <c r="H47" s="74">
        <v>0.91</v>
      </c>
      <c r="I47" s="47">
        <v>0</v>
      </c>
      <c r="J47" s="47">
        <v>105.43</v>
      </c>
      <c r="K47" s="47">
        <v>153.80000000000001</v>
      </c>
      <c r="L47" s="47">
        <v>0</v>
      </c>
      <c r="M47" s="75">
        <v>0</v>
      </c>
      <c r="N47" s="74">
        <v>40.369999999999997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8.65</v>
      </c>
      <c r="X47">
        <v>23.07</v>
      </c>
      <c r="Y47">
        <v>23.07</v>
      </c>
      <c r="Z47">
        <v>23.07</v>
      </c>
      <c r="AA47">
        <v>0</v>
      </c>
      <c r="AB47">
        <v>0</v>
      </c>
      <c r="AC47">
        <v>17.3</v>
      </c>
      <c r="AD47">
        <v>0</v>
      </c>
      <c r="AE47">
        <v>5.77</v>
      </c>
      <c r="AF47">
        <v>26.99</v>
      </c>
      <c r="AG47">
        <v>0</v>
      </c>
      <c r="AH47">
        <v>5.43</v>
      </c>
      <c r="AI47">
        <v>0</v>
      </c>
      <c r="AJ47">
        <v>26.99</v>
      </c>
      <c r="AK47">
        <v>100</v>
      </c>
      <c r="AL47">
        <v>14.42</v>
      </c>
      <c r="AM47">
        <v>38.450000000000003</v>
      </c>
      <c r="AN47">
        <v>0</v>
      </c>
      <c r="AO47">
        <v>0</v>
      </c>
      <c r="AP47">
        <v>0</v>
      </c>
      <c r="AQ47">
        <v>40.369999999999997</v>
      </c>
      <c r="AR47">
        <v>0</v>
      </c>
      <c r="AS47">
        <v>0.91</v>
      </c>
    </row>
    <row r="48" spans="1:45">
      <c r="A48" t="s">
        <v>364</v>
      </c>
      <c r="G48" t="s">
        <v>90</v>
      </c>
      <c r="H48" s="74">
        <v>0.91</v>
      </c>
      <c r="I48" s="47">
        <v>0</v>
      </c>
      <c r="J48" s="47">
        <v>105.43</v>
      </c>
      <c r="K48" s="47">
        <v>153.80000000000001</v>
      </c>
      <c r="L48" s="47">
        <v>0</v>
      </c>
      <c r="M48" s="75">
        <v>0</v>
      </c>
      <c r="N48" s="74">
        <v>40.369999999999997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8.65</v>
      </c>
      <c r="X48">
        <v>23.07</v>
      </c>
      <c r="Y48">
        <v>23.07</v>
      </c>
      <c r="Z48">
        <v>23.07</v>
      </c>
      <c r="AA48">
        <v>0</v>
      </c>
      <c r="AB48">
        <v>0</v>
      </c>
      <c r="AC48">
        <v>17.3</v>
      </c>
      <c r="AD48">
        <v>0</v>
      </c>
      <c r="AE48">
        <v>5.77</v>
      </c>
      <c r="AF48">
        <v>26.99</v>
      </c>
      <c r="AG48">
        <v>0</v>
      </c>
      <c r="AH48">
        <v>5.43</v>
      </c>
      <c r="AI48">
        <v>0</v>
      </c>
      <c r="AJ48">
        <v>26.99</v>
      </c>
      <c r="AK48">
        <v>100</v>
      </c>
      <c r="AL48">
        <v>14.42</v>
      </c>
      <c r="AM48">
        <v>38.450000000000003</v>
      </c>
      <c r="AN48">
        <v>0</v>
      </c>
      <c r="AO48">
        <v>0</v>
      </c>
      <c r="AP48">
        <v>0</v>
      </c>
      <c r="AQ48">
        <v>40.369999999999997</v>
      </c>
      <c r="AR48">
        <v>0</v>
      </c>
      <c r="AS48">
        <v>0.91</v>
      </c>
    </row>
    <row r="49" spans="1:45">
      <c r="A49" t="s">
        <v>365</v>
      </c>
      <c r="G49" t="s">
        <v>91</v>
      </c>
      <c r="H49" s="74">
        <v>0.91</v>
      </c>
      <c r="I49" s="47">
        <v>0</v>
      </c>
      <c r="J49" s="47">
        <v>105.43</v>
      </c>
      <c r="K49" s="47">
        <v>153.80000000000001</v>
      </c>
      <c r="L49" s="47">
        <v>0</v>
      </c>
      <c r="M49" s="75">
        <v>0</v>
      </c>
      <c r="N49" s="74">
        <v>40.369999999999997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8.65</v>
      </c>
      <c r="X49">
        <v>23.07</v>
      </c>
      <c r="Y49">
        <v>23.07</v>
      </c>
      <c r="Z49">
        <v>23.07</v>
      </c>
      <c r="AA49">
        <v>0</v>
      </c>
      <c r="AB49">
        <v>0</v>
      </c>
      <c r="AC49">
        <v>17.3</v>
      </c>
      <c r="AD49">
        <v>0</v>
      </c>
      <c r="AE49">
        <v>5.77</v>
      </c>
      <c r="AF49">
        <v>26.99</v>
      </c>
      <c r="AG49">
        <v>0</v>
      </c>
      <c r="AH49">
        <v>5.43</v>
      </c>
      <c r="AI49">
        <v>0</v>
      </c>
      <c r="AJ49">
        <v>26.99</v>
      </c>
      <c r="AK49">
        <v>100</v>
      </c>
      <c r="AL49">
        <v>14.42</v>
      </c>
      <c r="AM49">
        <v>38.450000000000003</v>
      </c>
      <c r="AN49">
        <v>0</v>
      </c>
      <c r="AO49">
        <v>0</v>
      </c>
      <c r="AP49">
        <v>0</v>
      </c>
      <c r="AQ49">
        <v>40.369999999999997</v>
      </c>
      <c r="AR49">
        <v>0</v>
      </c>
      <c r="AS49">
        <v>0.91</v>
      </c>
    </row>
    <row r="50" spans="1:45">
      <c r="A50" t="s">
        <v>366</v>
      </c>
      <c r="G50" t="s">
        <v>92</v>
      </c>
      <c r="H50" s="74">
        <v>0.91</v>
      </c>
      <c r="I50" s="47">
        <v>0</v>
      </c>
      <c r="J50" s="47">
        <v>105.43</v>
      </c>
      <c r="K50" s="47">
        <v>153.80000000000001</v>
      </c>
      <c r="L50" s="47">
        <v>0</v>
      </c>
      <c r="M50" s="75">
        <v>0</v>
      </c>
      <c r="N50" s="74">
        <v>40.369999999999997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8.65</v>
      </c>
      <c r="X50">
        <v>23.07</v>
      </c>
      <c r="Y50">
        <v>23.07</v>
      </c>
      <c r="Z50">
        <v>23.07</v>
      </c>
      <c r="AA50">
        <v>0</v>
      </c>
      <c r="AB50">
        <v>0</v>
      </c>
      <c r="AC50">
        <v>17.3</v>
      </c>
      <c r="AD50">
        <v>0</v>
      </c>
      <c r="AE50">
        <v>5.77</v>
      </c>
      <c r="AF50">
        <v>26.99</v>
      </c>
      <c r="AG50">
        <v>0</v>
      </c>
      <c r="AH50">
        <v>5.43</v>
      </c>
      <c r="AI50">
        <v>0</v>
      </c>
      <c r="AJ50">
        <v>26.99</v>
      </c>
      <c r="AK50">
        <v>100</v>
      </c>
      <c r="AL50">
        <v>14.42</v>
      </c>
      <c r="AM50">
        <v>38.450000000000003</v>
      </c>
      <c r="AN50">
        <v>0</v>
      </c>
      <c r="AO50">
        <v>0</v>
      </c>
      <c r="AP50">
        <v>0</v>
      </c>
      <c r="AQ50">
        <v>40.369999999999997</v>
      </c>
      <c r="AR50">
        <v>0</v>
      </c>
      <c r="AS50">
        <v>0.91</v>
      </c>
    </row>
    <row r="51" spans="1:45">
      <c r="A51" t="s">
        <v>367</v>
      </c>
      <c r="G51" t="s">
        <v>93</v>
      </c>
      <c r="H51" s="74">
        <v>0.91</v>
      </c>
      <c r="I51" s="47">
        <v>0</v>
      </c>
      <c r="J51" s="47">
        <v>105.34</v>
      </c>
      <c r="K51" s="47">
        <v>153.80000000000001</v>
      </c>
      <c r="L51" s="47">
        <v>0</v>
      </c>
      <c r="M51" s="75">
        <v>0</v>
      </c>
      <c r="N51" s="74">
        <v>40.369999999999997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8.65</v>
      </c>
      <c r="X51">
        <v>23.07</v>
      </c>
      <c r="Y51">
        <v>23.07</v>
      </c>
      <c r="Z51">
        <v>23.07</v>
      </c>
      <c r="AA51">
        <v>0</v>
      </c>
      <c r="AB51">
        <v>0</v>
      </c>
      <c r="AC51">
        <v>17.3</v>
      </c>
      <c r="AD51">
        <v>0</v>
      </c>
      <c r="AE51">
        <v>5.77</v>
      </c>
      <c r="AF51">
        <v>26.99</v>
      </c>
      <c r="AG51">
        <v>0</v>
      </c>
      <c r="AH51">
        <v>5.34</v>
      </c>
      <c r="AI51">
        <v>0</v>
      </c>
      <c r="AJ51">
        <v>26.99</v>
      </c>
      <c r="AK51">
        <v>100</v>
      </c>
      <c r="AL51">
        <v>14.42</v>
      </c>
      <c r="AM51">
        <v>38.450000000000003</v>
      </c>
      <c r="AN51">
        <v>0</v>
      </c>
      <c r="AO51">
        <v>0</v>
      </c>
      <c r="AP51">
        <v>0</v>
      </c>
      <c r="AQ51">
        <v>40.369999999999997</v>
      </c>
      <c r="AR51">
        <v>0</v>
      </c>
      <c r="AS51">
        <v>0.91</v>
      </c>
    </row>
    <row r="52" spans="1:45">
      <c r="A52" t="s">
        <v>368</v>
      </c>
      <c r="G52" t="s">
        <v>94</v>
      </c>
      <c r="H52" s="74">
        <v>0.91</v>
      </c>
      <c r="I52" s="47">
        <v>0</v>
      </c>
      <c r="J52" s="47">
        <v>105.34</v>
      </c>
      <c r="K52" s="47">
        <v>153.80000000000001</v>
      </c>
      <c r="L52" s="47">
        <v>0</v>
      </c>
      <c r="M52" s="75">
        <v>0</v>
      </c>
      <c r="N52" s="74">
        <v>40.369999999999997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8.65</v>
      </c>
      <c r="X52">
        <v>23.07</v>
      </c>
      <c r="Y52">
        <v>23.07</v>
      </c>
      <c r="Z52">
        <v>23.07</v>
      </c>
      <c r="AA52">
        <v>0</v>
      </c>
      <c r="AB52">
        <v>0</v>
      </c>
      <c r="AC52">
        <v>17.3</v>
      </c>
      <c r="AD52">
        <v>0</v>
      </c>
      <c r="AE52">
        <v>5.77</v>
      </c>
      <c r="AF52">
        <v>26.99</v>
      </c>
      <c r="AG52">
        <v>0</v>
      </c>
      <c r="AH52">
        <v>5.34</v>
      </c>
      <c r="AI52">
        <v>0</v>
      </c>
      <c r="AJ52">
        <v>26.99</v>
      </c>
      <c r="AK52">
        <v>100</v>
      </c>
      <c r="AL52">
        <v>14.42</v>
      </c>
      <c r="AM52">
        <v>38.450000000000003</v>
      </c>
      <c r="AN52">
        <v>0</v>
      </c>
      <c r="AO52">
        <v>0</v>
      </c>
      <c r="AP52">
        <v>0</v>
      </c>
      <c r="AQ52">
        <v>40.369999999999997</v>
      </c>
      <c r="AR52">
        <v>0</v>
      </c>
      <c r="AS52">
        <v>0.91</v>
      </c>
    </row>
    <row r="53" spans="1:45">
      <c r="A53" t="s">
        <v>399</v>
      </c>
      <c r="G53" t="s">
        <v>95</v>
      </c>
      <c r="H53" s="74">
        <v>0.91</v>
      </c>
      <c r="I53" s="47">
        <v>0</v>
      </c>
      <c r="J53" s="47">
        <v>105.34</v>
      </c>
      <c r="K53" s="47">
        <v>153.80000000000001</v>
      </c>
      <c r="L53" s="47">
        <v>0</v>
      </c>
      <c r="M53" s="75">
        <v>0</v>
      </c>
      <c r="N53" s="74">
        <v>40.369999999999997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8.65</v>
      </c>
      <c r="X53">
        <v>23.07</v>
      </c>
      <c r="Y53">
        <v>23.07</v>
      </c>
      <c r="Z53">
        <v>23.07</v>
      </c>
      <c r="AA53">
        <v>0</v>
      </c>
      <c r="AB53">
        <v>0</v>
      </c>
      <c r="AC53">
        <v>17.3</v>
      </c>
      <c r="AD53">
        <v>0</v>
      </c>
      <c r="AE53">
        <v>5.77</v>
      </c>
      <c r="AF53">
        <v>26.99</v>
      </c>
      <c r="AG53">
        <v>0</v>
      </c>
      <c r="AH53">
        <v>5.34</v>
      </c>
      <c r="AI53">
        <v>0</v>
      </c>
      <c r="AJ53">
        <v>26.99</v>
      </c>
      <c r="AK53">
        <v>100</v>
      </c>
      <c r="AL53">
        <v>14.42</v>
      </c>
      <c r="AM53">
        <v>38.450000000000003</v>
      </c>
      <c r="AN53">
        <v>0</v>
      </c>
      <c r="AO53">
        <v>0</v>
      </c>
      <c r="AP53">
        <v>0</v>
      </c>
      <c r="AQ53">
        <v>40.369999999999997</v>
      </c>
      <c r="AR53">
        <v>0</v>
      </c>
      <c r="AS53">
        <v>0.91</v>
      </c>
    </row>
    <row r="54" spans="1:45">
      <c r="A54" t="s">
        <v>398</v>
      </c>
      <c r="G54" t="s">
        <v>96</v>
      </c>
      <c r="H54" s="74">
        <v>0.91</v>
      </c>
      <c r="I54" s="47">
        <v>0</v>
      </c>
      <c r="J54" s="47">
        <v>105.34</v>
      </c>
      <c r="K54" s="47">
        <v>153.80000000000001</v>
      </c>
      <c r="L54" s="47">
        <v>0</v>
      </c>
      <c r="M54" s="75">
        <v>0</v>
      </c>
      <c r="N54" s="74">
        <v>40.369999999999997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8.65</v>
      </c>
      <c r="X54">
        <v>23.07</v>
      </c>
      <c r="Y54">
        <v>23.07</v>
      </c>
      <c r="Z54">
        <v>23.07</v>
      </c>
      <c r="AA54">
        <v>0</v>
      </c>
      <c r="AB54">
        <v>0</v>
      </c>
      <c r="AC54">
        <v>17.3</v>
      </c>
      <c r="AD54">
        <v>0</v>
      </c>
      <c r="AE54">
        <v>5.77</v>
      </c>
      <c r="AF54">
        <v>26.99</v>
      </c>
      <c r="AG54">
        <v>0</v>
      </c>
      <c r="AH54">
        <v>5.34</v>
      </c>
      <c r="AI54">
        <v>0</v>
      </c>
      <c r="AJ54">
        <v>26.99</v>
      </c>
      <c r="AK54">
        <v>100</v>
      </c>
      <c r="AL54">
        <v>14.42</v>
      </c>
      <c r="AM54">
        <v>38.450000000000003</v>
      </c>
      <c r="AN54">
        <v>0</v>
      </c>
      <c r="AO54">
        <v>0</v>
      </c>
      <c r="AP54">
        <v>0</v>
      </c>
      <c r="AQ54">
        <v>40.369999999999997</v>
      </c>
      <c r="AR54">
        <v>0</v>
      </c>
      <c r="AS54">
        <v>0.91</v>
      </c>
    </row>
    <row r="55" spans="1:45">
      <c r="A55" t="s">
        <v>400</v>
      </c>
      <c r="G55" t="s">
        <v>97</v>
      </c>
      <c r="H55" s="74">
        <v>0.91</v>
      </c>
      <c r="I55" s="47">
        <v>0</v>
      </c>
      <c r="J55" s="47">
        <v>105.25</v>
      </c>
      <c r="K55" s="47">
        <v>153.80000000000001</v>
      </c>
      <c r="L55" s="47">
        <v>0</v>
      </c>
      <c r="M55" s="75">
        <v>0</v>
      </c>
      <c r="N55" s="74">
        <v>40.369999999999997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8.65</v>
      </c>
      <c r="X55">
        <v>23.07</v>
      </c>
      <c r="Y55">
        <v>23.07</v>
      </c>
      <c r="Z55">
        <v>23.07</v>
      </c>
      <c r="AA55">
        <v>0</v>
      </c>
      <c r="AB55">
        <v>0</v>
      </c>
      <c r="AC55">
        <v>17.3</v>
      </c>
      <c r="AD55">
        <v>0</v>
      </c>
      <c r="AE55">
        <v>5.77</v>
      </c>
      <c r="AF55">
        <v>26.99</v>
      </c>
      <c r="AG55">
        <v>0</v>
      </c>
      <c r="AH55">
        <v>5.25</v>
      </c>
      <c r="AI55">
        <v>0</v>
      </c>
      <c r="AJ55">
        <v>26.99</v>
      </c>
      <c r="AK55">
        <v>100</v>
      </c>
      <c r="AL55">
        <v>14.42</v>
      </c>
      <c r="AM55">
        <v>38.450000000000003</v>
      </c>
      <c r="AN55">
        <v>0</v>
      </c>
      <c r="AO55">
        <v>0</v>
      </c>
      <c r="AP55">
        <v>0</v>
      </c>
      <c r="AQ55">
        <v>40.369999999999997</v>
      </c>
      <c r="AR55">
        <v>0</v>
      </c>
      <c r="AS55">
        <v>0.91</v>
      </c>
    </row>
    <row r="56" spans="1:45">
      <c r="A56" t="s">
        <v>400</v>
      </c>
      <c r="G56" t="s">
        <v>98</v>
      </c>
      <c r="H56" s="74">
        <v>0.91</v>
      </c>
      <c r="I56" s="47">
        <v>0</v>
      </c>
      <c r="J56" s="47">
        <v>105.25</v>
      </c>
      <c r="K56" s="47">
        <v>153.80000000000001</v>
      </c>
      <c r="L56" s="47">
        <v>0</v>
      </c>
      <c r="M56" s="75">
        <v>0</v>
      </c>
      <c r="N56" s="74">
        <v>40.369999999999997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8.65</v>
      </c>
      <c r="X56">
        <v>23.07</v>
      </c>
      <c r="Y56">
        <v>23.07</v>
      </c>
      <c r="Z56">
        <v>23.07</v>
      </c>
      <c r="AA56">
        <v>0</v>
      </c>
      <c r="AB56">
        <v>0</v>
      </c>
      <c r="AC56">
        <v>17.3</v>
      </c>
      <c r="AD56">
        <v>0</v>
      </c>
      <c r="AE56">
        <v>5.77</v>
      </c>
      <c r="AF56">
        <v>26.99</v>
      </c>
      <c r="AG56">
        <v>0</v>
      </c>
      <c r="AH56">
        <v>5.25</v>
      </c>
      <c r="AI56">
        <v>0</v>
      </c>
      <c r="AJ56">
        <v>26.99</v>
      </c>
      <c r="AK56">
        <v>100</v>
      </c>
      <c r="AL56">
        <v>14.42</v>
      </c>
      <c r="AM56">
        <v>38.450000000000003</v>
      </c>
      <c r="AN56">
        <v>0</v>
      </c>
      <c r="AO56">
        <v>0</v>
      </c>
      <c r="AP56">
        <v>0</v>
      </c>
      <c r="AQ56">
        <v>40.369999999999997</v>
      </c>
      <c r="AR56">
        <v>0</v>
      </c>
      <c r="AS56">
        <v>0.91</v>
      </c>
    </row>
    <row r="57" spans="1:45">
      <c r="G57" t="s">
        <v>99</v>
      </c>
      <c r="H57" s="74">
        <v>0.91</v>
      </c>
      <c r="I57" s="47">
        <v>0</v>
      </c>
      <c r="J57" s="47">
        <v>105.25</v>
      </c>
      <c r="K57" s="47">
        <v>153.80000000000001</v>
      </c>
      <c r="L57" s="47">
        <v>0</v>
      </c>
      <c r="M57" s="75">
        <v>0</v>
      </c>
      <c r="N57" s="74">
        <v>40.369999999999997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8.65</v>
      </c>
      <c r="X57">
        <v>23.07</v>
      </c>
      <c r="Y57">
        <v>23.07</v>
      </c>
      <c r="Z57">
        <v>23.07</v>
      </c>
      <c r="AA57">
        <v>0</v>
      </c>
      <c r="AB57">
        <v>0</v>
      </c>
      <c r="AC57">
        <v>17.3</v>
      </c>
      <c r="AD57">
        <v>0</v>
      </c>
      <c r="AE57">
        <v>5.77</v>
      </c>
      <c r="AF57">
        <v>26.99</v>
      </c>
      <c r="AG57">
        <v>0</v>
      </c>
      <c r="AH57">
        <v>5.25</v>
      </c>
      <c r="AI57">
        <v>0</v>
      </c>
      <c r="AJ57">
        <v>26.99</v>
      </c>
      <c r="AK57">
        <v>100</v>
      </c>
      <c r="AL57">
        <v>14.42</v>
      </c>
      <c r="AM57">
        <v>38.450000000000003</v>
      </c>
      <c r="AN57">
        <v>0</v>
      </c>
      <c r="AO57">
        <v>0</v>
      </c>
      <c r="AP57">
        <v>0</v>
      </c>
      <c r="AQ57">
        <v>40.369999999999997</v>
      </c>
      <c r="AR57">
        <v>0</v>
      </c>
      <c r="AS57">
        <v>0.91</v>
      </c>
    </row>
    <row r="58" spans="1:45">
      <c r="G58" t="s">
        <v>100</v>
      </c>
      <c r="H58" s="74">
        <v>0.91</v>
      </c>
      <c r="I58" s="47">
        <v>0</v>
      </c>
      <c r="J58" s="47">
        <v>105.25</v>
      </c>
      <c r="K58" s="47">
        <v>153.80000000000001</v>
      </c>
      <c r="L58" s="47">
        <v>0</v>
      </c>
      <c r="M58" s="75">
        <v>0</v>
      </c>
      <c r="N58" s="74">
        <v>40.369999999999997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8.65</v>
      </c>
      <c r="X58">
        <v>23.07</v>
      </c>
      <c r="Y58">
        <v>23.07</v>
      </c>
      <c r="Z58">
        <v>23.07</v>
      </c>
      <c r="AA58">
        <v>0</v>
      </c>
      <c r="AB58">
        <v>0</v>
      </c>
      <c r="AC58">
        <v>17.3</v>
      </c>
      <c r="AD58">
        <v>0</v>
      </c>
      <c r="AE58">
        <v>5.77</v>
      </c>
      <c r="AF58">
        <v>26.99</v>
      </c>
      <c r="AG58">
        <v>0</v>
      </c>
      <c r="AH58">
        <v>5.25</v>
      </c>
      <c r="AI58">
        <v>0</v>
      </c>
      <c r="AJ58">
        <v>26.99</v>
      </c>
      <c r="AK58">
        <v>100</v>
      </c>
      <c r="AL58">
        <v>14.42</v>
      </c>
      <c r="AM58">
        <v>38.450000000000003</v>
      </c>
      <c r="AN58">
        <v>0</v>
      </c>
      <c r="AO58">
        <v>0</v>
      </c>
      <c r="AP58">
        <v>0</v>
      </c>
      <c r="AQ58">
        <v>40.369999999999997</v>
      </c>
      <c r="AR58">
        <v>0</v>
      </c>
      <c r="AS58">
        <v>0.91</v>
      </c>
    </row>
    <row r="59" spans="1:45">
      <c r="G59" t="s">
        <v>101</v>
      </c>
      <c r="H59" s="74">
        <v>0.91</v>
      </c>
      <c r="I59" s="47">
        <v>0</v>
      </c>
      <c r="J59" s="47">
        <v>105.15</v>
      </c>
      <c r="K59" s="47">
        <v>153.80000000000001</v>
      </c>
      <c r="L59" s="47">
        <v>0</v>
      </c>
      <c r="M59" s="75">
        <v>0</v>
      </c>
      <c r="N59" s="74">
        <v>40.369999999999997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8.65</v>
      </c>
      <c r="X59">
        <v>23.07</v>
      </c>
      <c r="Y59">
        <v>23.07</v>
      </c>
      <c r="Z59">
        <v>23.07</v>
      </c>
      <c r="AA59">
        <v>0</v>
      </c>
      <c r="AB59">
        <v>0</v>
      </c>
      <c r="AC59">
        <v>17.3</v>
      </c>
      <c r="AD59">
        <v>0</v>
      </c>
      <c r="AE59">
        <v>5.77</v>
      </c>
      <c r="AF59">
        <v>26.99</v>
      </c>
      <c r="AG59">
        <v>0</v>
      </c>
      <c r="AH59">
        <v>5.15</v>
      </c>
      <c r="AI59">
        <v>0</v>
      </c>
      <c r="AJ59">
        <v>26.99</v>
      </c>
      <c r="AK59">
        <v>100</v>
      </c>
      <c r="AL59">
        <v>14.42</v>
      </c>
      <c r="AM59">
        <v>38.450000000000003</v>
      </c>
      <c r="AN59">
        <v>0</v>
      </c>
      <c r="AO59">
        <v>0</v>
      </c>
      <c r="AP59">
        <v>0</v>
      </c>
      <c r="AQ59">
        <v>40.369999999999997</v>
      </c>
      <c r="AR59">
        <v>0</v>
      </c>
      <c r="AS59">
        <v>0.91</v>
      </c>
    </row>
    <row r="60" spans="1:45">
      <c r="G60" t="s">
        <v>102</v>
      </c>
      <c r="H60" s="74">
        <v>0.91</v>
      </c>
      <c r="I60" s="47">
        <v>0</v>
      </c>
      <c r="J60" s="47">
        <v>105.15</v>
      </c>
      <c r="K60" s="47">
        <v>153.80000000000001</v>
      </c>
      <c r="L60" s="47">
        <v>0</v>
      </c>
      <c r="M60" s="75">
        <v>0</v>
      </c>
      <c r="N60" s="74">
        <v>40.369999999999997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8.65</v>
      </c>
      <c r="X60">
        <v>23.07</v>
      </c>
      <c r="Y60">
        <v>23.07</v>
      </c>
      <c r="Z60">
        <v>23.07</v>
      </c>
      <c r="AA60">
        <v>0</v>
      </c>
      <c r="AB60">
        <v>0</v>
      </c>
      <c r="AC60">
        <v>17.3</v>
      </c>
      <c r="AD60">
        <v>0</v>
      </c>
      <c r="AE60">
        <v>5.77</v>
      </c>
      <c r="AF60">
        <v>26.99</v>
      </c>
      <c r="AG60">
        <v>0</v>
      </c>
      <c r="AH60">
        <v>5.15</v>
      </c>
      <c r="AI60">
        <v>0</v>
      </c>
      <c r="AJ60">
        <v>26.99</v>
      </c>
      <c r="AK60">
        <v>100</v>
      </c>
      <c r="AL60">
        <v>14.42</v>
      </c>
      <c r="AM60">
        <v>38.450000000000003</v>
      </c>
      <c r="AN60">
        <v>0</v>
      </c>
      <c r="AO60">
        <v>0</v>
      </c>
      <c r="AP60">
        <v>0</v>
      </c>
      <c r="AQ60">
        <v>40.369999999999997</v>
      </c>
      <c r="AR60">
        <v>0</v>
      </c>
      <c r="AS60">
        <v>0.91</v>
      </c>
    </row>
    <row r="61" spans="1:45">
      <c r="G61" t="s">
        <v>103</v>
      </c>
      <c r="H61" s="74">
        <v>0.91</v>
      </c>
      <c r="I61" s="47">
        <v>0</v>
      </c>
      <c r="J61" s="47">
        <v>105.15</v>
      </c>
      <c r="K61" s="47">
        <v>153.80000000000001</v>
      </c>
      <c r="L61" s="47">
        <v>0</v>
      </c>
      <c r="M61" s="75">
        <v>0</v>
      </c>
      <c r="N61" s="74">
        <v>40.369999999999997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8.65</v>
      </c>
      <c r="X61">
        <v>23.07</v>
      </c>
      <c r="Y61">
        <v>23.07</v>
      </c>
      <c r="Z61">
        <v>23.07</v>
      </c>
      <c r="AA61">
        <v>0</v>
      </c>
      <c r="AB61">
        <v>0</v>
      </c>
      <c r="AC61">
        <v>17.3</v>
      </c>
      <c r="AD61">
        <v>0</v>
      </c>
      <c r="AE61">
        <v>5.77</v>
      </c>
      <c r="AF61">
        <v>26.99</v>
      </c>
      <c r="AG61">
        <v>0</v>
      </c>
      <c r="AH61">
        <v>5.15</v>
      </c>
      <c r="AI61">
        <v>0</v>
      </c>
      <c r="AJ61">
        <v>26.99</v>
      </c>
      <c r="AK61">
        <v>100</v>
      </c>
      <c r="AL61">
        <v>14.42</v>
      </c>
      <c r="AM61">
        <v>38.450000000000003</v>
      </c>
      <c r="AN61">
        <v>0</v>
      </c>
      <c r="AO61">
        <v>0</v>
      </c>
      <c r="AP61">
        <v>0</v>
      </c>
      <c r="AQ61">
        <v>40.369999999999997</v>
      </c>
      <c r="AR61">
        <v>0</v>
      </c>
      <c r="AS61">
        <v>0.91</v>
      </c>
    </row>
    <row r="62" spans="1:45">
      <c r="G62" t="s">
        <v>104</v>
      </c>
      <c r="H62" s="74">
        <v>0.91</v>
      </c>
      <c r="I62" s="47">
        <v>0</v>
      </c>
      <c r="J62" s="47">
        <v>105.15</v>
      </c>
      <c r="K62" s="47">
        <v>153.80000000000001</v>
      </c>
      <c r="L62" s="47">
        <v>0</v>
      </c>
      <c r="M62" s="75">
        <v>0</v>
      </c>
      <c r="N62" s="74">
        <v>40.369999999999997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8.65</v>
      </c>
      <c r="X62">
        <v>23.07</v>
      </c>
      <c r="Y62">
        <v>23.07</v>
      </c>
      <c r="Z62">
        <v>23.07</v>
      </c>
      <c r="AA62">
        <v>0</v>
      </c>
      <c r="AB62">
        <v>0</v>
      </c>
      <c r="AC62">
        <v>17.3</v>
      </c>
      <c r="AD62">
        <v>0</v>
      </c>
      <c r="AE62">
        <v>5.77</v>
      </c>
      <c r="AF62">
        <v>26.99</v>
      </c>
      <c r="AG62">
        <v>0</v>
      </c>
      <c r="AH62">
        <v>5.15</v>
      </c>
      <c r="AI62">
        <v>0</v>
      </c>
      <c r="AJ62">
        <v>26.99</v>
      </c>
      <c r="AK62">
        <v>100</v>
      </c>
      <c r="AL62">
        <v>14.42</v>
      </c>
      <c r="AM62">
        <v>38.450000000000003</v>
      </c>
      <c r="AN62">
        <v>0</v>
      </c>
      <c r="AO62">
        <v>0</v>
      </c>
      <c r="AP62">
        <v>0</v>
      </c>
      <c r="AQ62">
        <v>40.369999999999997</v>
      </c>
      <c r="AR62">
        <v>0</v>
      </c>
      <c r="AS62">
        <v>0.91</v>
      </c>
    </row>
    <row r="63" spans="1:45">
      <c r="G63" t="s">
        <v>105</v>
      </c>
      <c r="H63" s="74">
        <v>0.67</v>
      </c>
      <c r="I63" s="47">
        <v>0</v>
      </c>
      <c r="J63" s="47">
        <v>105.06</v>
      </c>
      <c r="K63" s="47">
        <v>153.80000000000001</v>
      </c>
      <c r="L63" s="47">
        <v>0</v>
      </c>
      <c r="M63" s="75">
        <v>0</v>
      </c>
      <c r="N63" s="74">
        <v>40.369999999999997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8.65</v>
      </c>
      <c r="X63">
        <v>23.07</v>
      </c>
      <c r="Y63">
        <v>23.07</v>
      </c>
      <c r="Z63">
        <v>23.07</v>
      </c>
      <c r="AA63">
        <v>0</v>
      </c>
      <c r="AB63">
        <v>0</v>
      </c>
      <c r="AC63">
        <v>17.3</v>
      </c>
      <c r="AD63">
        <v>0</v>
      </c>
      <c r="AE63">
        <v>5.77</v>
      </c>
      <c r="AF63">
        <v>26.99</v>
      </c>
      <c r="AG63">
        <v>0</v>
      </c>
      <c r="AH63">
        <v>5.0599999999999996</v>
      </c>
      <c r="AI63">
        <v>0</v>
      </c>
      <c r="AJ63">
        <v>26.99</v>
      </c>
      <c r="AK63">
        <v>100</v>
      </c>
      <c r="AL63">
        <v>14.42</v>
      </c>
      <c r="AM63">
        <v>38.450000000000003</v>
      </c>
      <c r="AN63">
        <v>0</v>
      </c>
      <c r="AO63">
        <v>0</v>
      </c>
      <c r="AP63">
        <v>0</v>
      </c>
      <c r="AQ63">
        <v>40.369999999999997</v>
      </c>
      <c r="AR63">
        <v>0</v>
      </c>
      <c r="AS63">
        <v>0.67</v>
      </c>
    </row>
    <row r="64" spans="1:45">
      <c r="G64" t="s">
        <v>106</v>
      </c>
      <c r="H64" s="74">
        <v>0.67</v>
      </c>
      <c r="I64" s="47">
        <v>0</v>
      </c>
      <c r="J64" s="47">
        <v>101.38</v>
      </c>
      <c r="K64" s="47">
        <v>153.80000000000001</v>
      </c>
      <c r="L64" s="47">
        <v>0</v>
      </c>
      <c r="M64" s="75">
        <v>0</v>
      </c>
      <c r="N64" s="74">
        <v>40.369999999999997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8.65</v>
      </c>
      <c r="X64">
        <v>23.07</v>
      </c>
      <c r="Y64">
        <v>23.07</v>
      </c>
      <c r="Z64">
        <v>23.07</v>
      </c>
      <c r="AA64">
        <v>0</v>
      </c>
      <c r="AB64">
        <v>0</v>
      </c>
      <c r="AC64">
        <v>17.3</v>
      </c>
      <c r="AD64">
        <v>0</v>
      </c>
      <c r="AE64">
        <v>5.77</v>
      </c>
      <c r="AF64">
        <v>26.99</v>
      </c>
      <c r="AG64">
        <v>0</v>
      </c>
      <c r="AH64">
        <v>5.0599999999999996</v>
      </c>
      <c r="AI64">
        <v>0</v>
      </c>
      <c r="AJ64">
        <v>26.99</v>
      </c>
      <c r="AK64">
        <v>96.32</v>
      </c>
      <c r="AL64">
        <v>14.42</v>
      </c>
      <c r="AM64">
        <v>38.450000000000003</v>
      </c>
      <c r="AN64">
        <v>0</v>
      </c>
      <c r="AO64">
        <v>0</v>
      </c>
      <c r="AP64">
        <v>0</v>
      </c>
      <c r="AQ64">
        <v>40.369999999999997</v>
      </c>
      <c r="AR64">
        <v>0</v>
      </c>
      <c r="AS64">
        <v>0.67</v>
      </c>
    </row>
    <row r="65" spans="7:45">
      <c r="G65" t="s">
        <v>107</v>
      </c>
      <c r="H65" s="74">
        <v>0.67</v>
      </c>
      <c r="I65" s="47">
        <v>0</v>
      </c>
      <c r="J65" s="47">
        <v>95.81</v>
      </c>
      <c r="K65" s="47">
        <v>153.80000000000001</v>
      </c>
      <c r="L65" s="47">
        <v>0</v>
      </c>
      <c r="M65" s="75">
        <v>0</v>
      </c>
      <c r="N65" s="74">
        <v>40.369999999999997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8.65</v>
      </c>
      <c r="X65">
        <v>23.07</v>
      </c>
      <c r="Y65">
        <v>23.07</v>
      </c>
      <c r="Z65">
        <v>23.07</v>
      </c>
      <c r="AA65">
        <v>0</v>
      </c>
      <c r="AB65">
        <v>0</v>
      </c>
      <c r="AC65">
        <v>17.3</v>
      </c>
      <c r="AD65">
        <v>0</v>
      </c>
      <c r="AE65">
        <v>5.77</v>
      </c>
      <c r="AF65">
        <v>26.99</v>
      </c>
      <c r="AG65">
        <v>0</v>
      </c>
      <c r="AH65">
        <v>5.0599999999999996</v>
      </c>
      <c r="AI65">
        <v>0</v>
      </c>
      <c r="AJ65">
        <v>26.99</v>
      </c>
      <c r="AK65">
        <v>90.75</v>
      </c>
      <c r="AL65">
        <v>14.42</v>
      </c>
      <c r="AM65">
        <v>38.450000000000003</v>
      </c>
      <c r="AN65">
        <v>0</v>
      </c>
      <c r="AO65">
        <v>0</v>
      </c>
      <c r="AP65">
        <v>0</v>
      </c>
      <c r="AQ65">
        <v>40.369999999999997</v>
      </c>
      <c r="AR65">
        <v>0</v>
      </c>
      <c r="AS65">
        <v>0.67</v>
      </c>
    </row>
    <row r="66" spans="7:45">
      <c r="G66" t="s">
        <v>108</v>
      </c>
      <c r="H66" s="74">
        <v>0.67</v>
      </c>
      <c r="I66" s="47">
        <v>0</v>
      </c>
      <c r="J66" s="47">
        <v>89.73</v>
      </c>
      <c r="K66" s="47">
        <v>153.80000000000001</v>
      </c>
      <c r="L66" s="47">
        <v>0</v>
      </c>
      <c r="M66" s="75">
        <v>0</v>
      </c>
      <c r="N66" s="74">
        <v>40.369999999999997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8.65</v>
      </c>
      <c r="X66">
        <v>23.07</v>
      </c>
      <c r="Y66">
        <v>23.07</v>
      </c>
      <c r="Z66">
        <v>23.07</v>
      </c>
      <c r="AA66">
        <v>0</v>
      </c>
      <c r="AB66">
        <v>0</v>
      </c>
      <c r="AC66">
        <v>17.3</v>
      </c>
      <c r="AD66">
        <v>0</v>
      </c>
      <c r="AE66">
        <v>5.77</v>
      </c>
      <c r="AF66">
        <v>26.99</v>
      </c>
      <c r="AG66">
        <v>0</v>
      </c>
      <c r="AH66">
        <v>5.0599999999999996</v>
      </c>
      <c r="AI66">
        <v>0</v>
      </c>
      <c r="AJ66">
        <v>26.99</v>
      </c>
      <c r="AK66">
        <v>84.67</v>
      </c>
      <c r="AL66">
        <v>14.42</v>
      </c>
      <c r="AM66">
        <v>38.450000000000003</v>
      </c>
      <c r="AN66">
        <v>0</v>
      </c>
      <c r="AO66">
        <v>0</v>
      </c>
      <c r="AP66">
        <v>0</v>
      </c>
      <c r="AQ66">
        <v>40.369999999999997</v>
      </c>
      <c r="AR66">
        <v>0</v>
      </c>
      <c r="AS66">
        <v>0.67</v>
      </c>
    </row>
    <row r="67" spans="7:45">
      <c r="G67" t="s">
        <v>109</v>
      </c>
      <c r="H67" s="74">
        <v>0.53</v>
      </c>
      <c r="I67" s="47">
        <v>0</v>
      </c>
      <c r="J67" s="47">
        <v>83.15</v>
      </c>
      <c r="K67" s="47">
        <v>153.80000000000001</v>
      </c>
      <c r="L67" s="47">
        <v>0</v>
      </c>
      <c r="M67" s="75">
        <v>0</v>
      </c>
      <c r="N67" s="74">
        <v>40.369999999999997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8.65</v>
      </c>
      <c r="X67">
        <v>23.07</v>
      </c>
      <c r="Y67">
        <v>23.07</v>
      </c>
      <c r="Z67">
        <v>23.07</v>
      </c>
      <c r="AA67">
        <v>0</v>
      </c>
      <c r="AB67">
        <v>0</v>
      </c>
      <c r="AC67">
        <v>17.3</v>
      </c>
      <c r="AD67">
        <v>0</v>
      </c>
      <c r="AE67">
        <v>5.77</v>
      </c>
      <c r="AF67">
        <v>26.99</v>
      </c>
      <c r="AG67">
        <v>0</v>
      </c>
      <c r="AH67">
        <v>4.97</v>
      </c>
      <c r="AI67">
        <v>0</v>
      </c>
      <c r="AJ67">
        <v>26.99</v>
      </c>
      <c r="AK67">
        <v>78.180000000000007</v>
      </c>
      <c r="AL67">
        <v>14.42</v>
      </c>
      <c r="AM67">
        <v>38.450000000000003</v>
      </c>
      <c r="AN67">
        <v>0</v>
      </c>
      <c r="AO67">
        <v>0</v>
      </c>
      <c r="AP67">
        <v>0</v>
      </c>
      <c r="AQ67">
        <v>40.369999999999997</v>
      </c>
      <c r="AR67">
        <v>0</v>
      </c>
      <c r="AS67">
        <v>0.53</v>
      </c>
    </row>
    <row r="68" spans="7:45">
      <c r="G68" t="s">
        <v>110</v>
      </c>
      <c r="H68" s="74">
        <v>0.53</v>
      </c>
      <c r="I68" s="47">
        <v>0</v>
      </c>
      <c r="J68" s="47">
        <v>76.31</v>
      </c>
      <c r="K68" s="47">
        <v>153.80000000000001</v>
      </c>
      <c r="L68" s="47">
        <v>0</v>
      </c>
      <c r="M68" s="75">
        <v>0</v>
      </c>
      <c r="N68" s="74">
        <v>40.369999999999997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8.65</v>
      </c>
      <c r="X68">
        <v>23.07</v>
      </c>
      <c r="Y68">
        <v>23.07</v>
      </c>
      <c r="Z68">
        <v>23.07</v>
      </c>
      <c r="AA68">
        <v>0</v>
      </c>
      <c r="AB68">
        <v>0</v>
      </c>
      <c r="AC68">
        <v>17.3</v>
      </c>
      <c r="AD68">
        <v>0</v>
      </c>
      <c r="AE68">
        <v>5.77</v>
      </c>
      <c r="AF68">
        <v>26.99</v>
      </c>
      <c r="AG68">
        <v>0</v>
      </c>
      <c r="AH68">
        <v>4.97</v>
      </c>
      <c r="AI68">
        <v>0</v>
      </c>
      <c r="AJ68">
        <v>26.99</v>
      </c>
      <c r="AK68">
        <v>71.34</v>
      </c>
      <c r="AL68">
        <v>14.42</v>
      </c>
      <c r="AM68">
        <v>38.450000000000003</v>
      </c>
      <c r="AN68">
        <v>0</v>
      </c>
      <c r="AO68">
        <v>0</v>
      </c>
      <c r="AP68">
        <v>0</v>
      </c>
      <c r="AQ68">
        <v>40.369999999999997</v>
      </c>
      <c r="AR68">
        <v>0</v>
      </c>
      <c r="AS68">
        <v>0.53</v>
      </c>
    </row>
    <row r="69" spans="7:45">
      <c r="G69" t="s">
        <v>111</v>
      </c>
      <c r="H69" s="74">
        <v>0.53</v>
      </c>
      <c r="I69" s="47">
        <v>0</v>
      </c>
      <c r="J69" s="47">
        <v>68.97</v>
      </c>
      <c r="K69" s="47">
        <v>153.80000000000001</v>
      </c>
      <c r="L69" s="47">
        <v>0</v>
      </c>
      <c r="M69" s="75">
        <v>0</v>
      </c>
      <c r="N69" s="74">
        <v>40.369999999999997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8.65</v>
      </c>
      <c r="X69">
        <v>23.07</v>
      </c>
      <c r="Y69">
        <v>23.07</v>
      </c>
      <c r="Z69">
        <v>23.07</v>
      </c>
      <c r="AA69">
        <v>0</v>
      </c>
      <c r="AB69">
        <v>0</v>
      </c>
      <c r="AC69">
        <v>17.3</v>
      </c>
      <c r="AD69">
        <v>0</v>
      </c>
      <c r="AE69">
        <v>5.77</v>
      </c>
      <c r="AF69">
        <v>26.99</v>
      </c>
      <c r="AG69">
        <v>0</v>
      </c>
      <c r="AH69">
        <v>4.97</v>
      </c>
      <c r="AI69">
        <v>0</v>
      </c>
      <c r="AJ69">
        <v>26.99</v>
      </c>
      <c r="AK69">
        <v>64</v>
      </c>
      <c r="AL69">
        <v>14.42</v>
      </c>
      <c r="AM69">
        <v>38.450000000000003</v>
      </c>
      <c r="AN69">
        <v>0</v>
      </c>
      <c r="AO69">
        <v>0</v>
      </c>
      <c r="AP69">
        <v>0</v>
      </c>
      <c r="AQ69">
        <v>40.369999999999997</v>
      </c>
      <c r="AR69">
        <v>0</v>
      </c>
      <c r="AS69">
        <v>0.53</v>
      </c>
    </row>
    <row r="70" spans="7:45">
      <c r="G70" t="s">
        <v>112</v>
      </c>
      <c r="H70" s="74">
        <v>0.53</v>
      </c>
      <c r="I70" s="47">
        <v>0</v>
      </c>
      <c r="J70" s="47">
        <v>61.089999999999996</v>
      </c>
      <c r="K70" s="47">
        <v>153.80000000000001</v>
      </c>
      <c r="L70" s="47">
        <v>0</v>
      </c>
      <c r="M70" s="75">
        <v>0</v>
      </c>
      <c r="N70" s="74">
        <v>40.369999999999997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8.65</v>
      </c>
      <c r="X70">
        <v>23.07</v>
      </c>
      <c r="Y70">
        <v>23.07</v>
      </c>
      <c r="Z70">
        <v>23.07</v>
      </c>
      <c r="AA70">
        <v>0</v>
      </c>
      <c r="AB70">
        <v>0</v>
      </c>
      <c r="AC70">
        <v>17.3</v>
      </c>
      <c r="AD70">
        <v>0</v>
      </c>
      <c r="AE70">
        <v>5.77</v>
      </c>
      <c r="AF70">
        <v>26.99</v>
      </c>
      <c r="AG70">
        <v>0</v>
      </c>
      <c r="AH70">
        <v>4.97</v>
      </c>
      <c r="AI70">
        <v>0</v>
      </c>
      <c r="AJ70">
        <v>26.99</v>
      </c>
      <c r="AK70">
        <v>56.12</v>
      </c>
      <c r="AL70">
        <v>14.42</v>
      </c>
      <c r="AM70">
        <v>38.450000000000003</v>
      </c>
      <c r="AN70">
        <v>0</v>
      </c>
      <c r="AO70">
        <v>0</v>
      </c>
      <c r="AP70">
        <v>0</v>
      </c>
      <c r="AQ70">
        <v>40.369999999999997</v>
      </c>
      <c r="AR70">
        <v>0</v>
      </c>
      <c r="AS70">
        <v>0.53</v>
      </c>
    </row>
    <row r="71" spans="7:45">
      <c r="G71" t="s">
        <v>113</v>
      </c>
      <c r="H71" s="74">
        <v>0.53</v>
      </c>
      <c r="I71" s="47">
        <v>0</v>
      </c>
      <c r="J71" s="47">
        <v>47.53</v>
      </c>
      <c r="K71" s="47">
        <v>100.92999999999999</v>
      </c>
      <c r="L71" s="47">
        <v>0</v>
      </c>
      <c r="M71" s="75">
        <v>0</v>
      </c>
      <c r="N71" s="74">
        <v>40.369999999999997</v>
      </c>
      <c r="O71" s="47">
        <v>96.13</v>
      </c>
      <c r="P71" s="47">
        <v>0</v>
      </c>
      <c r="Q71" s="47">
        <v>0</v>
      </c>
      <c r="R71" s="47">
        <v>0</v>
      </c>
      <c r="S71" s="75">
        <v>0</v>
      </c>
      <c r="W71">
        <v>8.65</v>
      </c>
      <c r="X71">
        <v>23.07</v>
      </c>
      <c r="Y71">
        <v>23.07</v>
      </c>
      <c r="Z71">
        <v>23.07</v>
      </c>
      <c r="AA71">
        <v>96.13</v>
      </c>
      <c r="AB71">
        <v>0</v>
      </c>
      <c r="AC71">
        <v>17.3</v>
      </c>
      <c r="AD71">
        <v>0</v>
      </c>
      <c r="AE71">
        <v>5.77</v>
      </c>
      <c r="AF71">
        <v>26.99</v>
      </c>
      <c r="AG71">
        <v>0</v>
      </c>
      <c r="AH71">
        <v>4.97</v>
      </c>
      <c r="AI71">
        <v>0</v>
      </c>
      <c r="AJ71">
        <v>26.99</v>
      </c>
      <c r="AK71">
        <v>42.56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40.369999999999997</v>
      </c>
      <c r="AR71">
        <v>0</v>
      </c>
      <c r="AS71">
        <v>0.53</v>
      </c>
    </row>
    <row r="72" spans="7:45">
      <c r="G72" t="s">
        <v>114</v>
      </c>
      <c r="H72" s="74">
        <v>0.53</v>
      </c>
      <c r="I72" s="47">
        <v>0</v>
      </c>
      <c r="J72" s="47">
        <v>39.229999999999997</v>
      </c>
      <c r="K72" s="47">
        <v>100.92999999999999</v>
      </c>
      <c r="L72" s="47">
        <v>0</v>
      </c>
      <c r="M72" s="75">
        <v>0</v>
      </c>
      <c r="N72" s="74">
        <v>40.369999999999997</v>
      </c>
      <c r="O72" s="47">
        <v>96.13</v>
      </c>
      <c r="P72" s="47">
        <v>0</v>
      </c>
      <c r="Q72" s="47">
        <v>0</v>
      </c>
      <c r="R72" s="47">
        <v>0</v>
      </c>
      <c r="S72" s="75">
        <v>0</v>
      </c>
      <c r="W72">
        <v>8.65</v>
      </c>
      <c r="X72">
        <v>23.07</v>
      </c>
      <c r="Y72">
        <v>23.07</v>
      </c>
      <c r="Z72">
        <v>23.07</v>
      </c>
      <c r="AA72">
        <v>96.13</v>
      </c>
      <c r="AB72">
        <v>0</v>
      </c>
      <c r="AC72">
        <v>17.3</v>
      </c>
      <c r="AD72">
        <v>0</v>
      </c>
      <c r="AE72">
        <v>5.77</v>
      </c>
      <c r="AF72">
        <v>26.99</v>
      </c>
      <c r="AG72">
        <v>0</v>
      </c>
      <c r="AH72">
        <v>4.97</v>
      </c>
      <c r="AI72">
        <v>0</v>
      </c>
      <c r="AJ72">
        <v>26.99</v>
      </c>
      <c r="AK72">
        <v>34.26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40.369999999999997</v>
      </c>
      <c r="AR72">
        <v>0</v>
      </c>
      <c r="AS72">
        <v>0.53</v>
      </c>
    </row>
    <row r="73" spans="7:45">
      <c r="G73" t="s">
        <v>115</v>
      </c>
      <c r="H73" s="74">
        <v>0.53</v>
      </c>
      <c r="I73" s="47">
        <v>0</v>
      </c>
      <c r="J73" s="47">
        <v>31.54</v>
      </c>
      <c r="K73" s="47">
        <v>100.92999999999999</v>
      </c>
      <c r="L73" s="47">
        <v>0</v>
      </c>
      <c r="M73" s="75">
        <v>0</v>
      </c>
      <c r="N73" s="74">
        <v>40.369999999999997</v>
      </c>
      <c r="O73" s="47">
        <v>96.13</v>
      </c>
      <c r="P73" s="47">
        <v>0</v>
      </c>
      <c r="Q73" s="47">
        <v>0</v>
      </c>
      <c r="R73" s="47">
        <v>0</v>
      </c>
      <c r="S73" s="75">
        <v>0</v>
      </c>
      <c r="W73">
        <v>8.65</v>
      </c>
      <c r="X73">
        <v>23.07</v>
      </c>
      <c r="Y73">
        <v>23.07</v>
      </c>
      <c r="Z73">
        <v>23.07</v>
      </c>
      <c r="AA73">
        <v>96.13</v>
      </c>
      <c r="AB73">
        <v>0</v>
      </c>
      <c r="AC73">
        <v>17.3</v>
      </c>
      <c r="AD73">
        <v>0</v>
      </c>
      <c r="AE73">
        <v>5.77</v>
      </c>
      <c r="AF73">
        <v>26.99</v>
      </c>
      <c r="AG73">
        <v>0</v>
      </c>
      <c r="AH73">
        <v>5.43</v>
      </c>
      <c r="AI73">
        <v>0</v>
      </c>
      <c r="AJ73">
        <v>26.99</v>
      </c>
      <c r="AK73">
        <v>26.11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40.369999999999997</v>
      </c>
      <c r="AR73">
        <v>0</v>
      </c>
      <c r="AS73">
        <v>0.53</v>
      </c>
    </row>
    <row r="74" spans="7:45">
      <c r="G74" t="s">
        <v>116</v>
      </c>
      <c r="H74" s="74">
        <v>0.53</v>
      </c>
      <c r="I74" s="47">
        <v>0</v>
      </c>
      <c r="J74" s="47">
        <v>22.919999999999998</v>
      </c>
      <c r="K74" s="47">
        <v>100.92999999999999</v>
      </c>
      <c r="L74" s="47">
        <v>0</v>
      </c>
      <c r="M74" s="75">
        <v>0</v>
      </c>
      <c r="N74" s="74">
        <v>40.369999999999997</v>
      </c>
      <c r="O74" s="47">
        <v>96.13</v>
      </c>
      <c r="P74" s="47">
        <v>0</v>
      </c>
      <c r="Q74" s="47">
        <v>0</v>
      </c>
      <c r="R74" s="47">
        <v>0</v>
      </c>
      <c r="S74" s="75">
        <v>0</v>
      </c>
      <c r="W74">
        <v>8.65</v>
      </c>
      <c r="X74">
        <v>23.07</v>
      </c>
      <c r="Y74">
        <v>23.07</v>
      </c>
      <c r="Z74">
        <v>23.07</v>
      </c>
      <c r="AA74">
        <v>96.13</v>
      </c>
      <c r="AB74">
        <v>0</v>
      </c>
      <c r="AC74">
        <v>17.3</v>
      </c>
      <c r="AD74">
        <v>0</v>
      </c>
      <c r="AE74">
        <v>5.77</v>
      </c>
      <c r="AF74">
        <v>26.99</v>
      </c>
      <c r="AG74">
        <v>0</v>
      </c>
      <c r="AH74">
        <v>5.43</v>
      </c>
      <c r="AI74">
        <v>0</v>
      </c>
      <c r="AJ74">
        <v>26.99</v>
      </c>
      <c r="AK74">
        <v>17.489999999999998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40.369999999999997</v>
      </c>
      <c r="AR74">
        <v>0</v>
      </c>
      <c r="AS74">
        <v>0.53</v>
      </c>
    </row>
    <row r="75" spans="7:45">
      <c r="G75" t="s">
        <v>117</v>
      </c>
      <c r="H75" s="74">
        <v>0.53</v>
      </c>
      <c r="I75" s="47">
        <v>0</v>
      </c>
      <c r="J75" s="47">
        <v>16.079999999999998</v>
      </c>
      <c r="K75" s="47">
        <v>100.92999999999999</v>
      </c>
      <c r="L75" s="47">
        <v>0</v>
      </c>
      <c r="M75" s="75">
        <v>0</v>
      </c>
      <c r="N75" s="74">
        <v>40.369999999999997</v>
      </c>
      <c r="O75" s="47">
        <v>192.26</v>
      </c>
      <c r="P75" s="47">
        <v>0</v>
      </c>
      <c r="Q75" s="47">
        <v>0</v>
      </c>
      <c r="R75" s="47">
        <v>0</v>
      </c>
      <c r="S75" s="75">
        <v>0</v>
      </c>
      <c r="W75">
        <v>8.65</v>
      </c>
      <c r="X75">
        <v>23.07</v>
      </c>
      <c r="Y75">
        <v>23.07</v>
      </c>
      <c r="Z75">
        <v>23.07</v>
      </c>
      <c r="AA75">
        <v>96.13</v>
      </c>
      <c r="AB75">
        <v>0</v>
      </c>
      <c r="AC75">
        <v>17.3</v>
      </c>
      <c r="AD75">
        <v>0</v>
      </c>
      <c r="AE75">
        <v>5.77</v>
      </c>
      <c r="AF75">
        <v>26.99</v>
      </c>
      <c r="AG75">
        <v>0</v>
      </c>
      <c r="AH75">
        <v>5.43</v>
      </c>
      <c r="AI75">
        <v>0</v>
      </c>
      <c r="AJ75">
        <v>26.99</v>
      </c>
      <c r="AK75">
        <v>10.65</v>
      </c>
      <c r="AL75">
        <v>0</v>
      </c>
      <c r="AM75">
        <v>0</v>
      </c>
      <c r="AN75">
        <v>96.13</v>
      </c>
      <c r="AO75">
        <v>0</v>
      </c>
      <c r="AP75">
        <v>0</v>
      </c>
      <c r="AQ75">
        <v>40.369999999999997</v>
      </c>
      <c r="AR75">
        <v>0</v>
      </c>
      <c r="AS75">
        <v>0.53</v>
      </c>
    </row>
    <row r="76" spans="7:45">
      <c r="G76" t="s">
        <v>118</v>
      </c>
      <c r="H76" s="74">
        <v>0.53</v>
      </c>
      <c r="I76" s="47">
        <v>0</v>
      </c>
      <c r="J76" s="47">
        <v>10.059999999999999</v>
      </c>
      <c r="K76" s="47">
        <v>100.92999999999999</v>
      </c>
      <c r="L76" s="47">
        <v>0</v>
      </c>
      <c r="M76" s="75">
        <v>0</v>
      </c>
      <c r="N76" s="74">
        <v>40.369999999999997</v>
      </c>
      <c r="O76" s="47">
        <v>192.26</v>
      </c>
      <c r="P76" s="47">
        <v>0</v>
      </c>
      <c r="Q76" s="47">
        <v>0</v>
      </c>
      <c r="R76" s="47">
        <v>0</v>
      </c>
      <c r="S76" s="75">
        <v>0</v>
      </c>
      <c r="W76">
        <v>8.65</v>
      </c>
      <c r="X76">
        <v>23.07</v>
      </c>
      <c r="Y76">
        <v>23.07</v>
      </c>
      <c r="Z76">
        <v>23.07</v>
      </c>
      <c r="AA76">
        <v>96.13</v>
      </c>
      <c r="AB76">
        <v>0</v>
      </c>
      <c r="AC76">
        <v>17.3</v>
      </c>
      <c r="AD76">
        <v>0</v>
      </c>
      <c r="AE76">
        <v>5.77</v>
      </c>
      <c r="AF76">
        <v>25.16</v>
      </c>
      <c r="AG76">
        <v>0</v>
      </c>
      <c r="AH76">
        <v>5.43</v>
      </c>
      <c r="AI76">
        <v>0</v>
      </c>
      <c r="AJ76">
        <v>25.16</v>
      </c>
      <c r="AK76">
        <v>4.63</v>
      </c>
      <c r="AL76">
        <v>0</v>
      </c>
      <c r="AM76">
        <v>0</v>
      </c>
      <c r="AN76">
        <v>96.13</v>
      </c>
      <c r="AO76">
        <v>0</v>
      </c>
      <c r="AP76">
        <v>0</v>
      </c>
      <c r="AQ76">
        <v>40.369999999999997</v>
      </c>
      <c r="AR76">
        <v>0</v>
      </c>
      <c r="AS76">
        <v>0.53</v>
      </c>
    </row>
    <row r="77" spans="7:45">
      <c r="G77" t="s">
        <v>119</v>
      </c>
      <c r="H77" s="74">
        <v>0.53</v>
      </c>
      <c r="I77" s="47">
        <v>0</v>
      </c>
      <c r="J77" s="47">
        <v>6.34</v>
      </c>
      <c r="K77" s="47">
        <v>100.92999999999999</v>
      </c>
      <c r="L77" s="47">
        <v>0</v>
      </c>
      <c r="M77" s="75">
        <v>0</v>
      </c>
      <c r="N77" s="74">
        <v>40.369999999999997</v>
      </c>
      <c r="O77" s="47">
        <v>240.32</v>
      </c>
      <c r="P77" s="47">
        <v>0</v>
      </c>
      <c r="Q77" s="47">
        <v>0</v>
      </c>
      <c r="R77" s="47">
        <v>0</v>
      </c>
      <c r="S77" s="75">
        <v>0</v>
      </c>
      <c r="W77">
        <v>8.65</v>
      </c>
      <c r="X77">
        <v>23.07</v>
      </c>
      <c r="Y77">
        <v>23.07</v>
      </c>
      <c r="Z77">
        <v>23.07</v>
      </c>
      <c r="AA77">
        <v>96.13</v>
      </c>
      <c r="AB77">
        <v>0</v>
      </c>
      <c r="AC77">
        <v>17.3</v>
      </c>
      <c r="AD77">
        <v>0</v>
      </c>
      <c r="AE77">
        <v>5.77</v>
      </c>
      <c r="AF77">
        <v>25.16</v>
      </c>
      <c r="AG77">
        <v>0</v>
      </c>
      <c r="AH77">
        <v>5.43</v>
      </c>
      <c r="AI77">
        <v>48.06</v>
      </c>
      <c r="AJ77">
        <v>25.16</v>
      </c>
      <c r="AK77">
        <v>0.91</v>
      </c>
      <c r="AL77">
        <v>0</v>
      </c>
      <c r="AM77">
        <v>0</v>
      </c>
      <c r="AN77">
        <v>96.13</v>
      </c>
      <c r="AO77">
        <v>0</v>
      </c>
      <c r="AP77">
        <v>0</v>
      </c>
      <c r="AQ77">
        <v>40.369999999999997</v>
      </c>
      <c r="AR77">
        <v>0</v>
      </c>
      <c r="AS77">
        <v>0.53</v>
      </c>
    </row>
    <row r="78" spans="7:45">
      <c r="G78" t="s">
        <v>120</v>
      </c>
      <c r="H78" s="74">
        <v>0.53</v>
      </c>
      <c r="I78" s="47">
        <v>0</v>
      </c>
      <c r="J78" s="47">
        <v>5.4899999999999993</v>
      </c>
      <c r="K78" s="47">
        <v>100.92999999999999</v>
      </c>
      <c r="L78" s="47">
        <v>0</v>
      </c>
      <c r="M78" s="75">
        <v>0</v>
      </c>
      <c r="N78" s="74">
        <v>40.369999999999997</v>
      </c>
      <c r="O78" s="47">
        <v>240.32</v>
      </c>
      <c r="P78" s="47">
        <v>0</v>
      </c>
      <c r="Q78" s="47">
        <v>0</v>
      </c>
      <c r="R78" s="47">
        <v>0</v>
      </c>
      <c r="S78" s="75">
        <v>0</v>
      </c>
      <c r="W78">
        <v>8.65</v>
      </c>
      <c r="X78">
        <v>23.07</v>
      </c>
      <c r="Y78">
        <v>23.07</v>
      </c>
      <c r="Z78">
        <v>23.07</v>
      </c>
      <c r="AA78">
        <v>96.13</v>
      </c>
      <c r="AB78">
        <v>0</v>
      </c>
      <c r="AC78">
        <v>17.3</v>
      </c>
      <c r="AD78">
        <v>0</v>
      </c>
      <c r="AE78">
        <v>5.77</v>
      </c>
      <c r="AF78">
        <v>19.71</v>
      </c>
      <c r="AG78">
        <v>0</v>
      </c>
      <c r="AH78">
        <v>5.43</v>
      </c>
      <c r="AI78">
        <v>48.06</v>
      </c>
      <c r="AJ78">
        <v>19.71</v>
      </c>
      <c r="AK78">
        <v>0.06</v>
      </c>
      <c r="AL78">
        <v>0</v>
      </c>
      <c r="AM78">
        <v>0</v>
      </c>
      <c r="AN78">
        <v>96.13</v>
      </c>
      <c r="AO78">
        <v>0</v>
      </c>
      <c r="AP78">
        <v>0</v>
      </c>
      <c r="AQ78">
        <v>40.369999999999997</v>
      </c>
      <c r="AR78">
        <v>0</v>
      </c>
      <c r="AS78">
        <v>0.53</v>
      </c>
    </row>
    <row r="79" spans="7:45">
      <c r="G79" t="s">
        <v>121</v>
      </c>
      <c r="H79" s="74">
        <v>0.62</v>
      </c>
      <c r="I79" s="47">
        <v>0</v>
      </c>
      <c r="J79" s="47">
        <v>5.43</v>
      </c>
      <c r="K79" s="47">
        <v>100.92999999999999</v>
      </c>
      <c r="L79" s="47">
        <v>0</v>
      </c>
      <c r="M79" s="75">
        <v>0</v>
      </c>
      <c r="N79" s="74">
        <v>40.369999999999997</v>
      </c>
      <c r="O79" s="47">
        <v>240.32</v>
      </c>
      <c r="P79" s="47">
        <v>0</v>
      </c>
      <c r="Q79" s="47">
        <v>0</v>
      </c>
      <c r="R79" s="47">
        <v>0</v>
      </c>
      <c r="S79" s="75">
        <v>0</v>
      </c>
      <c r="W79">
        <v>8.65</v>
      </c>
      <c r="X79">
        <v>23.07</v>
      </c>
      <c r="Y79">
        <v>23.07</v>
      </c>
      <c r="Z79">
        <v>23.07</v>
      </c>
      <c r="AA79">
        <v>96.13</v>
      </c>
      <c r="AB79">
        <v>0</v>
      </c>
      <c r="AC79">
        <v>17.3</v>
      </c>
      <c r="AD79">
        <v>0</v>
      </c>
      <c r="AE79">
        <v>5.77</v>
      </c>
      <c r="AF79">
        <v>19.71</v>
      </c>
      <c r="AG79">
        <v>0</v>
      </c>
      <c r="AH79">
        <v>5.43</v>
      </c>
      <c r="AI79">
        <v>48.06</v>
      </c>
      <c r="AJ79">
        <v>19.71</v>
      </c>
      <c r="AK79">
        <v>0</v>
      </c>
      <c r="AL79">
        <v>0</v>
      </c>
      <c r="AM79">
        <v>0</v>
      </c>
      <c r="AN79">
        <v>96.13</v>
      </c>
      <c r="AO79">
        <v>0</v>
      </c>
      <c r="AP79">
        <v>0</v>
      </c>
      <c r="AQ79">
        <v>40.369999999999997</v>
      </c>
      <c r="AR79">
        <v>0</v>
      </c>
      <c r="AS79">
        <v>0.62</v>
      </c>
    </row>
    <row r="80" spans="7:45">
      <c r="G80" t="s">
        <v>122</v>
      </c>
      <c r="H80" s="74">
        <v>0.62</v>
      </c>
      <c r="I80" s="47">
        <v>0</v>
      </c>
      <c r="J80" s="47">
        <v>5.43</v>
      </c>
      <c r="K80" s="47">
        <v>100.92999999999999</v>
      </c>
      <c r="L80" s="47">
        <v>0</v>
      </c>
      <c r="M80" s="75">
        <v>0</v>
      </c>
      <c r="N80" s="74">
        <v>40.369999999999997</v>
      </c>
      <c r="O80" s="47">
        <v>240.32</v>
      </c>
      <c r="P80" s="47">
        <v>0</v>
      </c>
      <c r="Q80" s="47">
        <v>0</v>
      </c>
      <c r="R80" s="47">
        <v>0</v>
      </c>
      <c r="S80" s="75">
        <v>0</v>
      </c>
      <c r="W80">
        <v>8.65</v>
      </c>
      <c r="X80">
        <v>23.07</v>
      </c>
      <c r="Y80">
        <v>23.07</v>
      </c>
      <c r="Z80">
        <v>23.07</v>
      </c>
      <c r="AA80">
        <v>96.13</v>
      </c>
      <c r="AB80">
        <v>0</v>
      </c>
      <c r="AC80">
        <v>17.3</v>
      </c>
      <c r="AD80">
        <v>0</v>
      </c>
      <c r="AE80">
        <v>5.77</v>
      </c>
      <c r="AF80">
        <v>19.71</v>
      </c>
      <c r="AG80">
        <v>0</v>
      </c>
      <c r="AH80">
        <v>5.43</v>
      </c>
      <c r="AI80">
        <v>48.06</v>
      </c>
      <c r="AJ80">
        <v>19.71</v>
      </c>
      <c r="AK80">
        <v>0</v>
      </c>
      <c r="AL80">
        <v>0</v>
      </c>
      <c r="AM80">
        <v>0</v>
      </c>
      <c r="AN80">
        <v>96.13</v>
      </c>
      <c r="AO80">
        <v>0</v>
      </c>
      <c r="AP80">
        <v>0</v>
      </c>
      <c r="AQ80">
        <v>40.369999999999997</v>
      </c>
      <c r="AR80">
        <v>0</v>
      </c>
      <c r="AS80">
        <v>0.62</v>
      </c>
    </row>
    <row r="81" spans="7:45">
      <c r="G81" t="s">
        <v>123</v>
      </c>
      <c r="H81" s="74">
        <v>0.62</v>
      </c>
      <c r="I81" s="47">
        <v>0</v>
      </c>
      <c r="J81" s="47">
        <v>5.43</v>
      </c>
      <c r="K81" s="47">
        <v>100.92999999999999</v>
      </c>
      <c r="L81" s="47">
        <v>0</v>
      </c>
      <c r="M81" s="75">
        <v>0</v>
      </c>
      <c r="N81" s="74">
        <v>40.369999999999997</v>
      </c>
      <c r="O81" s="47">
        <v>240.32</v>
      </c>
      <c r="P81" s="47">
        <v>0</v>
      </c>
      <c r="Q81" s="47">
        <v>0</v>
      </c>
      <c r="R81" s="47">
        <v>0</v>
      </c>
      <c r="S81" s="75">
        <v>0</v>
      </c>
      <c r="W81">
        <v>8.65</v>
      </c>
      <c r="X81">
        <v>23.07</v>
      </c>
      <c r="Y81">
        <v>23.07</v>
      </c>
      <c r="Z81">
        <v>23.07</v>
      </c>
      <c r="AA81">
        <v>96.13</v>
      </c>
      <c r="AB81">
        <v>0</v>
      </c>
      <c r="AC81">
        <v>17.3</v>
      </c>
      <c r="AD81">
        <v>0</v>
      </c>
      <c r="AE81">
        <v>5.77</v>
      </c>
      <c r="AF81">
        <v>19.71</v>
      </c>
      <c r="AG81">
        <v>0</v>
      </c>
      <c r="AH81">
        <v>5.43</v>
      </c>
      <c r="AI81">
        <v>48.06</v>
      </c>
      <c r="AJ81">
        <v>19.71</v>
      </c>
      <c r="AK81">
        <v>0</v>
      </c>
      <c r="AL81">
        <v>0</v>
      </c>
      <c r="AM81">
        <v>0</v>
      </c>
      <c r="AN81">
        <v>96.13</v>
      </c>
      <c r="AO81">
        <v>0</v>
      </c>
      <c r="AP81">
        <v>0</v>
      </c>
      <c r="AQ81">
        <v>40.369999999999997</v>
      </c>
      <c r="AR81">
        <v>0</v>
      </c>
      <c r="AS81">
        <v>0.62</v>
      </c>
    </row>
    <row r="82" spans="7:45">
      <c r="G82" t="s">
        <v>124</v>
      </c>
      <c r="H82" s="74">
        <v>0.62</v>
      </c>
      <c r="I82" s="47">
        <v>0</v>
      </c>
      <c r="J82" s="47">
        <v>5.43</v>
      </c>
      <c r="K82" s="47">
        <v>100.92999999999999</v>
      </c>
      <c r="L82" s="47">
        <v>0</v>
      </c>
      <c r="M82" s="75">
        <v>0</v>
      </c>
      <c r="N82" s="74">
        <v>40.369999999999997</v>
      </c>
      <c r="O82" s="47">
        <v>240.32</v>
      </c>
      <c r="P82" s="47">
        <v>0</v>
      </c>
      <c r="Q82" s="47">
        <v>0</v>
      </c>
      <c r="R82" s="47">
        <v>0</v>
      </c>
      <c r="S82" s="75">
        <v>0</v>
      </c>
      <c r="W82">
        <v>8.65</v>
      </c>
      <c r="X82">
        <v>23.07</v>
      </c>
      <c r="Y82">
        <v>23.07</v>
      </c>
      <c r="Z82">
        <v>23.07</v>
      </c>
      <c r="AA82">
        <v>96.13</v>
      </c>
      <c r="AB82">
        <v>0</v>
      </c>
      <c r="AC82">
        <v>17.3</v>
      </c>
      <c r="AD82">
        <v>0</v>
      </c>
      <c r="AE82">
        <v>5.77</v>
      </c>
      <c r="AF82">
        <v>19.71</v>
      </c>
      <c r="AG82">
        <v>0</v>
      </c>
      <c r="AH82">
        <v>5.43</v>
      </c>
      <c r="AI82">
        <v>48.06</v>
      </c>
      <c r="AJ82">
        <v>19.71</v>
      </c>
      <c r="AK82">
        <v>0</v>
      </c>
      <c r="AL82">
        <v>0</v>
      </c>
      <c r="AM82">
        <v>0</v>
      </c>
      <c r="AN82">
        <v>96.13</v>
      </c>
      <c r="AO82">
        <v>0</v>
      </c>
      <c r="AP82">
        <v>0</v>
      </c>
      <c r="AQ82">
        <v>40.369999999999997</v>
      </c>
      <c r="AR82">
        <v>0</v>
      </c>
      <c r="AS82">
        <v>0.62</v>
      </c>
    </row>
    <row r="83" spans="7:45">
      <c r="G83" t="s">
        <v>125</v>
      </c>
      <c r="H83" s="74">
        <v>0.62</v>
      </c>
      <c r="I83" s="47">
        <v>0</v>
      </c>
      <c r="J83" s="47">
        <v>5.52</v>
      </c>
      <c r="K83" s="47">
        <v>100.92999999999999</v>
      </c>
      <c r="L83" s="47">
        <v>0</v>
      </c>
      <c r="M83" s="75">
        <v>0</v>
      </c>
      <c r="N83" s="74">
        <v>40.369999999999997</v>
      </c>
      <c r="O83" s="47">
        <v>288.38</v>
      </c>
      <c r="P83" s="47">
        <v>0</v>
      </c>
      <c r="Q83" s="47">
        <v>0</v>
      </c>
      <c r="R83" s="47">
        <v>0</v>
      </c>
      <c r="S83" s="75">
        <v>0</v>
      </c>
      <c r="W83">
        <v>8.65</v>
      </c>
      <c r="X83">
        <v>23.07</v>
      </c>
      <c r="Y83">
        <v>23.07</v>
      </c>
      <c r="Z83">
        <v>23.07</v>
      </c>
      <c r="AA83">
        <v>96.13</v>
      </c>
      <c r="AB83">
        <v>0</v>
      </c>
      <c r="AC83">
        <v>17.3</v>
      </c>
      <c r="AD83">
        <v>0</v>
      </c>
      <c r="AE83">
        <v>5.77</v>
      </c>
      <c r="AF83">
        <v>25.87</v>
      </c>
      <c r="AG83">
        <v>0</v>
      </c>
      <c r="AH83">
        <v>5.52</v>
      </c>
      <c r="AI83">
        <v>48.06</v>
      </c>
      <c r="AJ83">
        <v>32</v>
      </c>
      <c r="AK83">
        <v>0</v>
      </c>
      <c r="AL83">
        <v>0</v>
      </c>
      <c r="AM83">
        <v>0</v>
      </c>
      <c r="AN83">
        <v>96.13</v>
      </c>
      <c r="AO83">
        <v>0</v>
      </c>
      <c r="AP83">
        <v>0</v>
      </c>
      <c r="AQ83">
        <v>40.369999999999997</v>
      </c>
      <c r="AR83">
        <v>48.06</v>
      </c>
      <c r="AS83">
        <v>0.62</v>
      </c>
    </row>
    <row r="84" spans="7:45">
      <c r="G84" t="s">
        <v>126</v>
      </c>
      <c r="H84" s="74">
        <v>0.62</v>
      </c>
      <c r="I84" s="47">
        <v>0</v>
      </c>
      <c r="J84" s="47">
        <v>5.52</v>
      </c>
      <c r="K84" s="47">
        <v>100.92999999999999</v>
      </c>
      <c r="L84" s="47">
        <v>0</v>
      </c>
      <c r="M84" s="75">
        <v>0</v>
      </c>
      <c r="N84" s="74">
        <v>40.369999999999997</v>
      </c>
      <c r="O84" s="47">
        <v>288.38</v>
      </c>
      <c r="P84" s="47">
        <v>0</v>
      </c>
      <c r="Q84" s="47">
        <v>0</v>
      </c>
      <c r="R84" s="47">
        <v>0</v>
      </c>
      <c r="S84" s="75">
        <v>0</v>
      </c>
      <c r="W84">
        <v>8.65</v>
      </c>
      <c r="X84">
        <v>23.07</v>
      </c>
      <c r="Y84">
        <v>23.07</v>
      </c>
      <c r="Z84">
        <v>23.07</v>
      </c>
      <c r="AA84">
        <v>96.13</v>
      </c>
      <c r="AB84">
        <v>0</v>
      </c>
      <c r="AC84">
        <v>17.3</v>
      </c>
      <c r="AD84">
        <v>0</v>
      </c>
      <c r="AE84">
        <v>5.77</v>
      </c>
      <c r="AF84">
        <v>25.87</v>
      </c>
      <c r="AG84">
        <v>0</v>
      </c>
      <c r="AH84">
        <v>5.52</v>
      </c>
      <c r="AI84">
        <v>48.06</v>
      </c>
      <c r="AJ84">
        <v>32</v>
      </c>
      <c r="AK84">
        <v>0</v>
      </c>
      <c r="AL84">
        <v>0</v>
      </c>
      <c r="AM84">
        <v>0</v>
      </c>
      <c r="AN84">
        <v>96.13</v>
      </c>
      <c r="AO84">
        <v>0</v>
      </c>
      <c r="AP84">
        <v>0</v>
      </c>
      <c r="AQ84">
        <v>40.369999999999997</v>
      </c>
      <c r="AR84">
        <v>48.06</v>
      </c>
      <c r="AS84">
        <v>0.62</v>
      </c>
    </row>
    <row r="85" spans="7:45">
      <c r="G85" t="s">
        <v>127</v>
      </c>
      <c r="H85" s="74">
        <v>0.62</v>
      </c>
      <c r="I85" s="47">
        <v>0</v>
      </c>
      <c r="J85" s="47">
        <v>5.52</v>
      </c>
      <c r="K85" s="47">
        <v>100.92999999999999</v>
      </c>
      <c r="L85" s="47">
        <v>0</v>
      </c>
      <c r="M85" s="75">
        <v>0</v>
      </c>
      <c r="N85" s="74">
        <v>40.369999999999997</v>
      </c>
      <c r="O85" s="47">
        <v>288.38</v>
      </c>
      <c r="P85" s="47">
        <v>0</v>
      </c>
      <c r="Q85" s="47">
        <v>0</v>
      </c>
      <c r="R85" s="47">
        <v>0</v>
      </c>
      <c r="S85" s="75">
        <v>0</v>
      </c>
      <c r="W85">
        <v>8.65</v>
      </c>
      <c r="X85">
        <v>23.07</v>
      </c>
      <c r="Y85">
        <v>23.07</v>
      </c>
      <c r="Z85">
        <v>23.07</v>
      </c>
      <c r="AA85">
        <v>96.13</v>
      </c>
      <c r="AB85">
        <v>0</v>
      </c>
      <c r="AC85">
        <v>17.3</v>
      </c>
      <c r="AD85">
        <v>0</v>
      </c>
      <c r="AE85">
        <v>5.77</v>
      </c>
      <c r="AF85">
        <v>25.87</v>
      </c>
      <c r="AG85">
        <v>0</v>
      </c>
      <c r="AH85">
        <v>5.52</v>
      </c>
      <c r="AI85">
        <v>48.06</v>
      </c>
      <c r="AJ85">
        <v>32</v>
      </c>
      <c r="AK85">
        <v>0</v>
      </c>
      <c r="AL85">
        <v>0</v>
      </c>
      <c r="AM85">
        <v>0</v>
      </c>
      <c r="AN85">
        <v>96.13</v>
      </c>
      <c r="AO85">
        <v>0</v>
      </c>
      <c r="AP85">
        <v>0</v>
      </c>
      <c r="AQ85">
        <v>40.369999999999997</v>
      </c>
      <c r="AR85">
        <v>48.06</v>
      </c>
      <c r="AS85">
        <v>0.62</v>
      </c>
    </row>
    <row r="86" spans="7:45">
      <c r="G86" t="s">
        <v>128</v>
      </c>
      <c r="H86" s="74">
        <v>0.62</v>
      </c>
      <c r="I86" s="47">
        <v>0</v>
      </c>
      <c r="J86" s="47">
        <v>5.52</v>
      </c>
      <c r="K86" s="47">
        <v>100.92999999999999</v>
      </c>
      <c r="L86" s="47">
        <v>0</v>
      </c>
      <c r="M86" s="75">
        <v>0</v>
      </c>
      <c r="N86" s="74">
        <v>40.369999999999997</v>
      </c>
      <c r="O86" s="47">
        <v>288.38</v>
      </c>
      <c r="P86" s="47">
        <v>0</v>
      </c>
      <c r="Q86" s="47">
        <v>0</v>
      </c>
      <c r="R86" s="47">
        <v>0</v>
      </c>
      <c r="S86" s="75">
        <v>0</v>
      </c>
      <c r="W86">
        <v>8.65</v>
      </c>
      <c r="X86">
        <v>23.07</v>
      </c>
      <c r="Y86">
        <v>23.07</v>
      </c>
      <c r="Z86">
        <v>23.07</v>
      </c>
      <c r="AA86">
        <v>96.13</v>
      </c>
      <c r="AB86">
        <v>0</v>
      </c>
      <c r="AC86">
        <v>17.3</v>
      </c>
      <c r="AD86">
        <v>0</v>
      </c>
      <c r="AE86">
        <v>5.77</v>
      </c>
      <c r="AF86">
        <v>25.87</v>
      </c>
      <c r="AG86">
        <v>0</v>
      </c>
      <c r="AH86">
        <v>5.52</v>
      </c>
      <c r="AI86">
        <v>48.06</v>
      </c>
      <c r="AJ86">
        <v>32</v>
      </c>
      <c r="AK86">
        <v>0</v>
      </c>
      <c r="AL86">
        <v>0</v>
      </c>
      <c r="AM86">
        <v>0</v>
      </c>
      <c r="AN86">
        <v>96.13</v>
      </c>
      <c r="AO86">
        <v>0</v>
      </c>
      <c r="AP86">
        <v>0</v>
      </c>
      <c r="AQ86">
        <v>40.369999999999997</v>
      </c>
      <c r="AR86">
        <v>48.06</v>
      </c>
      <c r="AS86">
        <v>0.62</v>
      </c>
    </row>
    <row r="87" spans="7:45">
      <c r="G87" t="s">
        <v>129</v>
      </c>
      <c r="H87" s="74">
        <v>0.62</v>
      </c>
      <c r="I87" s="47">
        <v>0</v>
      </c>
      <c r="J87" s="47">
        <v>5.61</v>
      </c>
      <c r="K87" s="47">
        <v>100.92999999999999</v>
      </c>
      <c r="L87" s="47">
        <v>0</v>
      </c>
      <c r="M87" s="75">
        <v>0</v>
      </c>
      <c r="N87" s="74">
        <v>40.369999999999997</v>
      </c>
      <c r="O87" s="47">
        <v>288.38</v>
      </c>
      <c r="P87" s="47">
        <v>0</v>
      </c>
      <c r="Q87" s="47">
        <v>0</v>
      </c>
      <c r="R87" s="47">
        <v>0</v>
      </c>
      <c r="S87" s="75">
        <v>0</v>
      </c>
      <c r="W87">
        <v>8.65</v>
      </c>
      <c r="X87">
        <v>23.07</v>
      </c>
      <c r="Y87">
        <v>23.07</v>
      </c>
      <c r="Z87">
        <v>23.07</v>
      </c>
      <c r="AA87">
        <v>96.13</v>
      </c>
      <c r="AB87">
        <v>0</v>
      </c>
      <c r="AC87">
        <v>17.3</v>
      </c>
      <c r="AD87">
        <v>0</v>
      </c>
      <c r="AE87">
        <v>5.77</v>
      </c>
      <c r="AF87">
        <v>26.99</v>
      </c>
      <c r="AG87">
        <v>0</v>
      </c>
      <c r="AH87">
        <v>5.61</v>
      </c>
      <c r="AI87">
        <v>48.06</v>
      </c>
      <c r="AJ87">
        <v>26.99</v>
      </c>
      <c r="AK87">
        <v>0</v>
      </c>
      <c r="AL87">
        <v>0</v>
      </c>
      <c r="AM87">
        <v>0</v>
      </c>
      <c r="AN87">
        <v>96.13</v>
      </c>
      <c r="AO87">
        <v>0</v>
      </c>
      <c r="AP87">
        <v>0</v>
      </c>
      <c r="AQ87">
        <v>40.369999999999997</v>
      </c>
      <c r="AR87">
        <v>48.06</v>
      </c>
      <c r="AS87">
        <v>0.62</v>
      </c>
    </row>
    <row r="88" spans="7:45">
      <c r="G88" t="s">
        <v>130</v>
      </c>
      <c r="H88" s="74">
        <v>0.62</v>
      </c>
      <c r="I88" s="47">
        <v>0</v>
      </c>
      <c r="J88" s="47">
        <v>5.61</v>
      </c>
      <c r="K88" s="47">
        <v>100.92999999999999</v>
      </c>
      <c r="L88" s="47">
        <v>0</v>
      </c>
      <c r="M88" s="75">
        <v>0</v>
      </c>
      <c r="N88" s="74">
        <v>40.369999999999997</v>
      </c>
      <c r="O88" s="47">
        <v>288.38</v>
      </c>
      <c r="P88" s="47">
        <v>0</v>
      </c>
      <c r="Q88" s="47">
        <v>0</v>
      </c>
      <c r="R88" s="47">
        <v>0</v>
      </c>
      <c r="S88" s="75">
        <v>0</v>
      </c>
      <c r="W88">
        <v>8.65</v>
      </c>
      <c r="X88">
        <v>23.07</v>
      </c>
      <c r="Y88">
        <v>23.07</v>
      </c>
      <c r="Z88">
        <v>23.07</v>
      </c>
      <c r="AA88">
        <v>96.13</v>
      </c>
      <c r="AB88">
        <v>0</v>
      </c>
      <c r="AC88">
        <v>17.3</v>
      </c>
      <c r="AD88">
        <v>0</v>
      </c>
      <c r="AE88">
        <v>5.77</v>
      </c>
      <c r="AF88">
        <v>26.99</v>
      </c>
      <c r="AG88">
        <v>0</v>
      </c>
      <c r="AH88">
        <v>5.61</v>
      </c>
      <c r="AI88">
        <v>48.06</v>
      </c>
      <c r="AJ88">
        <v>26.99</v>
      </c>
      <c r="AK88">
        <v>0</v>
      </c>
      <c r="AL88">
        <v>0</v>
      </c>
      <c r="AM88">
        <v>0</v>
      </c>
      <c r="AN88">
        <v>96.13</v>
      </c>
      <c r="AO88">
        <v>0</v>
      </c>
      <c r="AP88">
        <v>0</v>
      </c>
      <c r="AQ88">
        <v>40.369999999999997</v>
      </c>
      <c r="AR88">
        <v>48.06</v>
      </c>
      <c r="AS88">
        <v>0.62</v>
      </c>
    </row>
    <row r="89" spans="7:45">
      <c r="G89" t="s">
        <v>131</v>
      </c>
      <c r="H89" s="74">
        <v>0.62</v>
      </c>
      <c r="I89" s="47">
        <v>0</v>
      </c>
      <c r="J89" s="47">
        <v>5.61</v>
      </c>
      <c r="K89" s="47">
        <v>100.92999999999999</v>
      </c>
      <c r="L89" s="47">
        <v>0</v>
      </c>
      <c r="M89" s="75">
        <v>0</v>
      </c>
      <c r="N89" s="74">
        <v>40.369999999999997</v>
      </c>
      <c r="O89" s="47">
        <v>288.38</v>
      </c>
      <c r="P89" s="47">
        <v>0</v>
      </c>
      <c r="Q89" s="47">
        <v>0</v>
      </c>
      <c r="R89" s="47">
        <v>0</v>
      </c>
      <c r="S89" s="75">
        <v>0</v>
      </c>
      <c r="W89">
        <v>8.65</v>
      </c>
      <c r="X89">
        <v>23.07</v>
      </c>
      <c r="Y89">
        <v>23.07</v>
      </c>
      <c r="Z89">
        <v>23.07</v>
      </c>
      <c r="AA89">
        <v>96.13</v>
      </c>
      <c r="AB89">
        <v>0</v>
      </c>
      <c r="AC89">
        <v>17.3</v>
      </c>
      <c r="AD89">
        <v>0</v>
      </c>
      <c r="AE89">
        <v>5.77</v>
      </c>
      <c r="AF89">
        <v>26.99</v>
      </c>
      <c r="AG89">
        <v>0</v>
      </c>
      <c r="AH89">
        <v>5.61</v>
      </c>
      <c r="AI89">
        <v>48.06</v>
      </c>
      <c r="AJ89">
        <v>26.99</v>
      </c>
      <c r="AK89">
        <v>0</v>
      </c>
      <c r="AL89">
        <v>0</v>
      </c>
      <c r="AM89">
        <v>0</v>
      </c>
      <c r="AN89">
        <v>96.13</v>
      </c>
      <c r="AO89">
        <v>0</v>
      </c>
      <c r="AP89">
        <v>0</v>
      </c>
      <c r="AQ89">
        <v>40.369999999999997</v>
      </c>
      <c r="AR89">
        <v>48.06</v>
      </c>
      <c r="AS89">
        <v>0.62</v>
      </c>
    </row>
    <row r="90" spans="7:45">
      <c r="G90" t="s">
        <v>132</v>
      </c>
      <c r="H90" s="74">
        <v>0.62</v>
      </c>
      <c r="I90" s="47">
        <v>0</v>
      </c>
      <c r="J90" s="47">
        <v>5.61</v>
      </c>
      <c r="K90" s="47">
        <v>100.92999999999999</v>
      </c>
      <c r="L90" s="47">
        <v>0</v>
      </c>
      <c r="M90" s="75">
        <v>0</v>
      </c>
      <c r="N90" s="74">
        <v>40.369999999999997</v>
      </c>
      <c r="O90" s="47">
        <v>288.38</v>
      </c>
      <c r="P90" s="47">
        <v>0</v>
      </c>
      <c r="Q90" s="47">
        <v>0</v>
      </c>
      <c r="R90" s="47">
        <v>0</v>
      </c>
      <c r="S90" s="75">
        <v>0</v>
      </c>
      <c r="W90">
        <v>8.65</v>
      </c>
      <c r="X90">
        <v>23.07</v>
      </c>
      <c r="Y90">
        <v>23.07</v>
      </c>
      <c r="Z90">
        <v>23.07</v>
      </c>
      <c r="AA90">
        <v>96.13</v>
      </c>
      <c r="AB90">
        <v>0</v>
      </c>
      <c r="AC90">
        <v>17.3</v>
      </c>
      <c r="AD90">
        <v>0</v>
      </c>
      <c r="AE90">
        <v>5.77</v>
      </c>
      <c r="AF90">
        <v>26.99</v>
      </c>
      <c r="AG90">
        <v>0</v>
      </c>
      <c r="AH90">
        <v>5.61</v>
      </c>
      <c r="AI90">
        <v>48.06</v>
      </c>
      <c r="AJ90">
        <v>26.99</v>
      </c>
      <c r="AK90">
        <v>0</v>
      </c>
      <c r="AL90">
        <v>0</v>
      </c>
      <c r="AM90">
        <v>0</v>
      </c>
      <c r="AN90">
        <v>96.13</v>
      </c>
      <c r="AO90">
        <v>0</v>
      </c>
      <c r="AP90">
        <v>0</v>
      </c>
      <c r="AQ90">
        <v>40.369999999999997</v>
      </c>
      <c r="AR90">
        <v>48.06</v>
      </c>
      <c r="AS90">
        <v>0.62</v>
      </c>
    </row>
    <row r="91" spans="7:45">
      <c r="G91" t="s">
        <v>133</v>
      </c>
      <c r="H91" s="74">
        <v>0.53</v>
      </c>
      <c r="I91" s="47">
        <v>0</v>
      </c>
      <c r="J91" s="47">
        <v>5.43</v>
      </c>
      <c r="K91" s="47">
        <v>100.92999999999999</v>
      </c>
      <c r="L91" s="47">
        <v>0</v>
      </c>
      <c r="M91" s="75">
        <v>0</v>
      </c>
      <c r="N91" s="74">
        <v>271.33</v>
      </c>
      <c r="O91" s="47">
        <v>349.34999999999997</v>
      </c>
      <c r="P91" s="47">
        <v>0</v>
      </c>
      <c r="Q91" s="47">
        <v>0</v>
      </c>
      <c r="R91" s="47">
        <v>0</v>
      </c>
      <c r="S91" s="75">
        <v>0</v>
      </c>
      <c r="W91">
        <v>8.65</v>
      </c>
      <c r="X91">
        <v>23.07</v>
      </c>
      <c r="Y91">
        <v>23.07</v>
      </c>
      <c r="Z91">
        <v>23.07</v>
      </c>
      <c r="AA91">
        <v>96.13</v>
      </c>
      <c r="AB91">
        <v>0</v>
      </c>
      <c r="AC91">
        <v>17.3</v>
      </c>
      <c r="AD91">
        <v>182.9</v>
      </c>
      <c r="AE91">
        <v>5.77</v>
      </c>
      <c r="AF91">
        <v>26.99</v>
      </c>
      <c r="AG91">
        <v>60.97</v>
      </c>
      <c r="AH91">
        <v>5.43</v>
      </c>
      <c r="AI91">
        <v>48.06</v>
      </c>
      <c r="AJ91">
        <v>26.99</v>
      </c>
      <c r="AK91">
        <v>0</v>
      </c>
      <c r="AL91">
        <v>0</v>
      </c>
      <c r="AM91">
        <v>0</v>
      </c>
      <c r="AN91">
        <v>96.13</v>
      </c>
      <c r="AO91">
        <v>24.03</v>
      </c>
      <c r="AP91">
        <v>24.03</v>
      </c>
      <c r="AQ91">
        <v>40.369999999999997</v>
      </c>
      <c r="AR91">
        <v>48.06</v>
      </c>
      <c r="AS91">
        <v>0.53</v>
      </c>
    </row>
    <row r="92" spans="7:45">
      <c r="G92" t="s">
        <v>134</v>
      </c>
      <c r="H92" s="74">
        <v>0.53</v>
      </c>
      <c r="I92" s="47">
        <v>0</v>
      </c>
      <c r="J92" s="47">
        <v>5.43</v>
      </c>
      <c r="K92" s="47">
        <v>100.92999999999999</v>
      </c>
      <c r="L92" s="47">
        <v>0</v>
      </c>
      <c r="M92" s="75">
        <v>0</v>
      </c>
      <c r="N92" s="74">
        <v>271.33</v>
      </c>
      <c r="O92" s="47">
        <v>349.34999999999997</v>
      </c>
      <c r="P92" s="47">
        <v>0</v>
      </c>
      <c r="Q92" s="47">
        <v>0</v>
      </c>
      <c r="R92" s="47">
        <v>0</v>
      </c>
      <c r="S92" s="75">
        <v>0</v>
      </c>
      <c r="W92">
        <v>8.65</v>
      </c>
      <c r="X92">
        <v>23.07</v>
      </c>
      <c r="Y92">
        <v>23.07</v>
      </c>
      <c r="Z92">
        <v>23.07</v>
      </c>
      <c r="AA92">
        <v>96.13</v>
      </c>
      <c r="AB92">
        <v>0</v>
      </c>
      <c r="AC92">
        <v>17.3</v>
      </c>
      <c r="AD92">
        <v>182.9</v>
      </c>
      <c r="AE92">
        <v>5.77</v>
      </c>
      <c r="AF92">
        <v>26.99</v>
      </c>
      <c r="AG92">
        <v>60.97</v>
      </c>
      <c r="AH92">
        <v>5.43</v>
      </c>
      <c r="AI92">
        <v>48.06</v>
      </c>
      <c r="AJ92">
        <v>26.99</v>
      </c>
      <c r="AK92">
        <v>0</v>
      </c>
      <c r="AL92">
        <v>0</v>
      </c>
      <c r="AM92">
        <v>0</v>
      </c>
      <c r="AN92">
        <v>96.13</v>
      </c>
      <c r="AO92">
        <v>24.03</v>
      </c>
      <c r="AP92">
        <v>24.03</v>
      </c>
      <c r="AQ92">
        <v>40.369999999999997</v>
      </c>
      <c r="AR92">
        <v>48.06</v>
      </c>
      <c r="AS92">
        <v>0.53</v>
      </c>
    </row>
    <row r="93" spans="7:45">
      <c r="G93" t="s">
        <v>135</v>
      </c>
      <c r="H93" s="74">
        <v>0.53</v>
      </c>
      <c r="I93" s="47">
        <v>0</v>
      </c>
      <c r="J93" s="47">
        <v>5.43</v>
      </c>
      <c r="K93" s="47">
        <v>100.92999999999999</v>
      </c>
      <c r="L93" s="47">
        <v>0</v>
      </c>
      <c r="M93" s="75">
        <v>0</v>
      </c>
      <c r="N93" s="74">
        <v>271.33</v>
      </c>
      <c r="O93" s="47">
        <v>349.34999999999997</v>
      </c>
      <c r="P93" s="47">
        <v>0</v>
      </c>
      <c r="Q93" s="47">
        <v>0</v>
      </c>
      <c r="R93" s="47">
        <v>0</v>
      </c>
      <c r="S93" s="75">
        <v>0</v>
      </c>
      <c r="W93">
        <v>8.65</v>
      </c>
      <c r="X93">
        <v>23.07</v>
      </c>
      <c r="Y93">
        <v>23.07</v>
      </c>
      <c r="Z93">
        <v>23.07</v>
      </c>
      <c r="AA93">
        <v>96.13</v>
      </c>
      <c r="AB93">
        <v>0</v>
      </c>
      <c r="AC93">
        <v>17.3</v>
      </c>
      <c r="AD93">
        <v>182.9</v>
      </c>
      <c r="AE93">
        <v>5.77</v>
      </c>
      <c r="AF93">
        <v>26.99</v>
      </c>
      <c r="AG93">
        <v>60.97</v>
      </c>
      <c r="AH93">
        <v>5.43</v>
      </c>
      <c r="AI93">
        <v>48.06</v>
      </c>
      <c r="AJ93">
        <v>26.99</v>
      </c>
      <c r="AK93">
        <v>0</v>
      </c>
      <c r="AL93">
        <v>0</v>
      </c>
      <c r="AM93">
        <v>0</v>
      </c>
      <c r="AN93">
        <v>96.13</v>
      </c>
      <c r="AO93">
        <v>24.03</v>
      </c>
      <c r="AP93">
        <v>24.03</v>
      </c>
      <c r="AQ93">
        <v>40.369999999999997</v>
      </c>
      <c r="AR93">
        <v>48.06</v>
      </c>
      <c r="AS93">
        <v>0.53</v>
      </c>
    </row>
    <row r="94" spans="7:45">
      <c r="G94" t="s">
        <v>136</v>
      </c>
      <c r="H94" s="74">
        <v>0.53</v>
      </c>
      <c r="I94" s="47">
        <v>0</v>
      </c>
      <c r="J94" s="47">
        <v>5.43</v>
      </c>
      <c r="K94" s="47">
        <v>100.92999999999999</v>
      </c>
      <c r="L94" s="47">
        <v>0</v>
      </c>
      <c r="M94" s="75">
        <v>0</v>
      </c>
      <c r="N94" s="74">
        <v>271.33</v>
      </c>
      <c r="O94" s="47">
        <v>349.34999999999997</v>
      </c>
      <c r="P94" s="47">
        <v>0</v>
      </c>
      <c r="Q94" s="47">
        <v>0</v>
      </c>
      <c r="R94" s="47">
        <v>0</v>
      </c>
      <c r="S94" s="75">
        <v>0</v>
      </c>
      <c r="W94">
        <v>8.65</v>
      </c>
      <c r="X94">
        <v>23.07</v>
      </c>
      <c r="Y94">
        <v>23.07</v>
      </c>
      <c r="Z94">
        <v>23.07</v>
      </c>
      <c r="AA94">
        <v>96.13</v>
      </c>
      <c r="AB94">
        <v>0</v>
      </c>
      <c r="AC94">
        <v>17.3</v>
      </c>
      <c r="AD94">
        <v>182.9</v>
      </c>
      <c r="AE94">
        <v>5.77</v>
      </c>
      <c r="AF94">
        <v>26.99</v>
      </c>
      <c r="AG94">
        <v>60.97</v>
      </c>
      <c r="AH94">
        <v>5.43</v>
      </c>
      <c r="AI94">
        <v>48.06</v>
      </c>
      <c r="AJ94">
        <v>26.99</v>
      </c>
      <c r="AK94">
        <v>0</v>
      </c>
      <c r="AL94">
        <v>0</v>
      </c>
      <c r="AM94">
        <v>0</v>
      </c>
      <c r="AN94">
        <v>96.13</v>
      </c>
      <c r="AO94">
        <v>24.03</v>
      </c>
      <c r="AP94">
        <v>24.03</v>
      </c>
      <c r="AQ94">
        <v>40.369999999999997</v>
      </c>
      <c r="AR94">
        <v>48.06</v>
      </c>
      <c r="AS94">
        <v>0.53</v>
      </c>
    </row>
    <row r="95" spans="7:45">
      <c r="G95" t="s">
        <v>137</v>
      </c>
      <c r="H95" s="74">
        <v>0.48</v>
      </c>
      <c r="I95" s="47">
        <v>0</v>
      </c>
      <c r="J95" s="47">
        <v>5.43</v>
      </c>
      <c r="K95" s="47">
        <v>100.92999999999999</v>
      </c>
      <c r="L95" s="47">
        <v>0</v>
      </c>
      <c r="M95" s="75">
        <v>0</v>
      </c>
      <c r="N95" s="74">
        <v>271.33</v>
      </c>
      <c r="O95" s="47">
        <v>253.22</v>
      </c>
      <c r="P95" s="47">
        <v>0</v>
      </c>
      <c r="Q95" s="47">
        <v>0</v>
      </c>
      <c r="R95" s="47">
        <v>0</v>
      </c>
      <c r="S95" s="75">
        <v>0</v>
      </c>
      <c r="W95">
        <v>8.65</v>
      </c>
      <c r="X95">
        <v>23.07</v>
      </c>
      <c r="Y95">
        <v>23.07</v>
      </c>
      <c r="Z95">
        <v>23.07</v>
      </c>
      <c r="AA95">
        <v>0</v>
      </c>
      <c r="AB95">
        <v>0</v>
      </c>
      <c r="AC95">
        <v>17.3</v>
      </c>
      <c r="AD95">
        <v>182.9</v>
      </c>
      <c r="AE95">
        <v>5.77</v>
      </c>
      <c r="AF95">
        <v>26.99</v>
      </c>
      <c r="AG95">
        <v>60.97</v>
      </c>
      <c r="AH95">
        <v>5.43</v>
      </c>
      <c r="AI95">
        <v>48.06</v>
      </c>
      <c r="AJ95">
        <v>26.99</v>
      </c>
      <c r="AK95">
        <v>0</v>
      </c>
      <c r="AL95">
        <v>0</v>
      </c>
      <c r="AM95">
        <v>0</v>
      </c>
      <c r="AN95">
        <v>96.13</v>
      </c>
      <c r="AO95">
        <v>24.03</v>
      </c>
      <c r="AP95">
        <v>24.03</v>
      </c>
      <c r="AQ95">
        <v>40.369999999999997</v>
      </c>
      <c r="AR95">
        <v>48.06</v>
      </c>
      <c r="AS95">
        <v>0.48</v>
      </c>
    </row>
    <row r="96" spans="7:45">
      <c r="G96" t="s">
        <v>138</v>
      </c>
      <c r="H96" s="74">
        <v>0.48</v>
      </c>
      <c r="I96" s="47">
        <v>0</v>
      </c>
      <c r="J96" s="47">
        <v>5.43</v>
      </c>
      <c r="K96" s="47">
        <v>100.92999999999999</v>
      </c>
      <c r="L96" s="47">
        <v>0</v>
      </c>
      <c r="M96" s="75">
        <v>0</v>
      </c>
      <c r="N96" s="74">
        <v>271.33</v>
      </c>
      <c r="O96" s="47">
        <v>253.22</v>
      </c>
      <c r="P96" s="47">
        <v>0</v>
      </c>
      <c r="Q96" s="47">
        <v>0</v>
      </c>
      <c r="R96" s="47">
        <v>0</v>
      </c>
      <c r="S96" s="75">
        <v>0</v>
      </c>
      <c r="W96">
        <v>8.65</v>
      </c>
      <c r="X96">
        <v>23.07</v>
      </c>
      <c r="Y96">
        <v>23.07</v>
      </c>
      <c r="Z96">
        <v>23.07</v>
      </c>
      <c r="AA96">
        <v>0</v>
      </c>
      <c r="AB96">
        <v>0</v>
      </c>
      <c r="AC96">
        <v>17.3</v>
      </c>
      <c r="AD96">
        <v>182.9</v>
      </c>
      <c r="AE96">
        <v>5.77</v>
      </c>
      <c r="AF96">
        <v>26.99</v>
      </c>
      <c r="AG96">
        <v>60.97</v>
      </c>
      <c r="AH96">
        <v>5.43</v>
      </c>
      <c r="AI96">
        <v>48.06</v>
      </c>
      <c r="AJ96">
        <v>26.99</v>
      </c>
      <c r="AK96">
        <v>0</v>
      </c>
      <c r="AL96">
        <v>0</v>
      </c>
      <c r="AM96">
        <v>0</v>
      </c>
      <c r="AN96">
        <v>96.13</v>
      </c>
      <c r="AO96">
        <v>24.03</v>
      </c>
      <c r="AP96">
        <v>24.03</v>
      </c>
      <c r="AQ96">
        <v>40.369999999999997</v>
      </c>
      <c r="AR96">
        <v>48.06</v>
      </c>
      <c r="AS96">
        <v>0.48</v>
      </c>
    </row>
    <row r="97" spans="1:133">
      <c r="G97" t="s">
        <v>139</v>
      </c>
      <c r="H97" s="74">
        <v>0.48</v>
      </c>
      <c r="I97" s="47">
        <v>0</v>
      </c>
      <c r="J97" s="47">
        <v>5.43</v>
      </c>
      <c r="K97" s="47">
        <v>100.92999999999999</v>
      </c>
      <c r="L97" s="47">
        <v>0</v>
      </c>
      <c r="M97" s="75">
        <v>0</v>
      </c>
      <c r="N97" s="74">
        <v>271.33</v>
      </c>
      <c r="O97" s="47">
        <v>253.22</v>
      </c>
      <c r="P97" s="47">
        <v>0</v>
      </c>
      <c r="Q97" s="47">
        <v>0</v>
      </c>
      <c r="R97" s="47">
        <v>0</v>
      </c>
      <c r="S97" s="75">
        <v>0</v>
      </c>
      <c r="W97">
        <v>8.65</v>
      </c>
      <c r="X97">
        <v>23.07</v>
      </c>
      <c r="Y97">
        <v>23.07</v>
      </c>
      <c r="Z97">
        <v>23.07</v>
      </c>
      <c r="AA97">
        <v>0</v>
      </c>
      <c r="AB97">
        <v>0</v>
      </c>
      <c r="AC97">
        <v>17.3</v>
      </c>
      <c r="AD97">
        <v>182.9</v>
      </c>
      <c r="AE97">
        <v>5.77</v>
      </c>
      <c r="AF97">
        <v>26.99</v>
      </c>
      <c r="AG97">
        <v>60.97</v>
      </c>
      <c r="AH97">
        <v>5.43</v>
      </c>
      <c r="AI97">
        <v>48.06</v>
      </c>
      <c r="AJ97">
        <v>26.99</v>
      </c>
      <c r="AK97">
        <v>0</v>
      </c>
      <c r="AL97">
        <v>0</v>
      </c>
      <c r="AM97">
        <v>0</v>
      </c>
      <c r="AN97">
        <v>96.13</v>
      </c>
      <c r="AO97">
        <v>24.03</v>
      </c>
      <c r="AP97">
        <v>24.03</v>
      </c>
      <c r="AQ97">
        <v>40.369999999999997</v>
      </c>
      <c r="AR97">
        <v>48.06</v>
      </c>
      <c r="AS97">
        <v>0.48</v>
      </c>
    </row>
    <row r="98" spans="1:133">
      <c r="G98" t="s">
        <v>140</v>
      </c>
      <c r="H98" s="74">
        <v>0.48</v>
      </c>
      <c r="I98" s="47">
        <v>0</v>
      </c>
      <c r="J98" s="47">
        <v>5.43</v>
      </c>
      <c r="K98" s="47">
        <v>100.92999999999999</v>
      </c>
      <c r="L98" s="47">
        <v>0</v>
      </c>
      <c r="M98" s="75">
        <v>0</v>
      </c>
      <c r="N98" s="74">
        <v>271.33</v>
      </c>
      <c r="O98" s="47">
        <v>253.22</v>
      </c>
      <c r="P98" s="47">
        <v>0</v>
      </c>
      <c r="Q98" s="47">
        <v>0</v>
      </c>
      <c r="R98" s="47">
        <v>0</v>
      </c>
      <c r="S98" s="75">
        <v>0</v>
      </c>
      <c r="W98">
        <v>8.65</v>
      </c>
      <c r="X98">
        <v>23.07</v>
      </c>
      <c r="Y98">
        <v>23.07</v>
      </c>
      <c r="Z98">
        <v>23.07</v>
      </c>
      <c r="AA98">
        <v>0</v>
      </c>
      <c r="AB98">
        <v>0</v>
      </c>
      <c r="AC98">
        <v>17.3</v>
      </c>
      <c r="AD98">
        <v>182.9</v>
      </c>
      <c r="AE98">
        <v>5.77</v>
      </c>
      <c r="AF98">
        <v>26.99</v>
      </c>
      <c r="AG98">
        <v>60.97</v>
      </c>
      <c r="AH98">
        <v>5.43</v>
      </c>
      <c r="AI98">
        <v>48.06</v>
      </c>
      <c r="AJ98">
        <v>26.99</v>
      </c>
      <c r="AK98">
        <v>0</v>
      </c>
      <c r="AL98">
        <v>0</v>
      </c>
      <c r="AM98">
        <v>0</v>
      </c>
      <c r="AN98">
        <v>96.13</v>
      </c>
      <c r="AO98">
        <v>24.03</v>
      </c>
      <c r="AP98">
        <v>24.03</v>
      </c>
      <c r="AQ98">
        <v>40.369999999999997</v>
      </c>
      <c r="AR98">
        <v>48.06</v>
      </c>
      <c r="AS98">
        <v>0.48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1.5289999999999988E-2</v>
      </c>
      <c r="I99" s="70">
        <f t="shared" ref="I99:BU99" si="1">SUM(I3:I98)/4000</f>
        <v>0</v>
      </c>
      <c r="J99" s="70">
        <f t="shared" si="1"/>
        <v>0.89621499999999965</v>
      </c>
      <c r="K99" s="70">
        <f t="shared" si="1"/>
        <v>2.8452800000000025</v>
      </c>
      <c r="L99" s="70">
        <f t="shared" si="1"/>
        <v>0</v>
      </c>
      <c r="M99" s="70">
        <f t="shared" si="1"/>
        <v>0</v>
      </c>
      <c r="N99" s="69">
        <f t="shared" si="1"/>
        <v>3.1049200000000106</v>
      </c>
      <c r="O99" s="70">
        <f t="shared" si="1"/>
        <v>3.8247299999999984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0.20759999999999965</v>
      </c>
      <c r="X99">
        <f t="shared" si="1"/>
        <v>0.55367999999999984</v>
      </c>
      <c r="Y99">
        <f t="shared" si="1"/>
        <v>0.55367999999999984</v>
      </c>
      <c r="Z99">
        <f t="shared" si="1"/>
        <v>0.55367999999999984</v>
      </c>
      <c r="AA99">
        <f t="shared" si="1"/>
        <v>0.57678000000000029</v>
      </c>
      <c r="AB99">
        <f t="shared" si="1"/>
        <v>0.2825899999999999</v>
      </c>
      <c r="AC99">
        <f t="shared" si="1"/>
        <v>0.41519999999999929</v>
      </c>
      <c r="AD99">
        <f t="shared" si="1"/>
        <v>1.4631999999999996</v>
      </c>
      <c r="AE99">
        <f t="shared" si="1"/>
        <v>0.13847999999999983</v>
      </c>
      <c r="AF99">
        <f t="shared" si="1"/>
        <v>0.61634749999999949</v>
      </c>
      <c r="AG99">
        <f t="shared" si="1"/>
        <v>0.48776000000000014</v>
      </c>
      <c r="AH99">
        <f t="shared" si="1"/>
        <v>0.13973999999999989</v>
      </c>
      <c r="AI99">
        <f t="shared" si="1"/>
        <v>0.6488499999999997</v>
      </c>
      <c r="AJ99">
        <f t="shared" si="1"/>
        <v>0.65300249999999949</v>
      </c>
      <c r="AK99">
        <f t="shared" si="1"/>
        <v>0.75647500000000012</v>
      </c>
      <c r="AL99">
        <f t="shared" si="1"/>
        <v>0.11536000000000003</v>
      </c>
      <c r="AM99">
        <f t="shared" si="1"/>
        <v>0.30760000000000021</v>
      </c>
      <c r="AN99">
        <f t="shared" si="1"/>
        <v>0.57678000000000029</v>
      </c>
      <c r="AO99">
        <f t="shared" si="1"/>
        <v>0.33641999999999977</v>
      </c>
      <c r="AP99">
        <f t="shared" si="1"/>
        <v>0.33641999999999977</v>
      </c>
      <c r="AQ99">
        <f t="shared" si="1"/>
        <v>0.68628999999999885</v>
      </c>
      <c r="AR99">
        <f t="shared" si="1"/>
        <v>1.5345600000000015</v>
      </c>
      <c r="AS99">
        <f t="shared" si="1"/>
        <v>1.5289999999999988E-2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548</v>
      </c>
      <c r="X100" t="s">
        <v>550</v>
      </c>
      <c r="Y100" t="s">
        <v>552</v>
      </c>
      <c r="Z100" t="s">
        <v>553</v>
      </c>
      <c r="AA100" t="s">
        <v>555</v>
      </c>
      <c r="AB100" t="s">
        <v>557</v>
      </c>
      <c r="AC100" t="s">
        <v>559</v>
      </c>
      <c r="AD100" t="s">
        <v>561</v>
      </c>
      <c r="AE100" t="s">
        <v>563</v>
      </c>
      <c r="AF100" t="s">
        <v>565</v>
      </c>
      <c r="AG100" t="s">
        <v>566</v>
      </c>
      <c r="AH100" t="s">
        <v>568</v>
      </c>
      <c r="AI100" t="s">
        <v>570</v>
      </c>
      <c r="AJ100" t="s">
        <v>571</v>
      </c>
      <c r="AK100" t="s">
        <v>573</v>
      </c>
      <c r="AL100" t="s">
        <v>575</v>
      </c>
      <c r="AM100" t="s">
        <v>577</v>
      </c>
      <c r="AN100" t="s">
        <v>578</v>
      </c>
      <c r="AO100" t="s">
        <v>580</v>
      </c>
      <c r="AP100" t="s">
        <v>581</v>
      </c>
      <c r="AQ100" t="s">
        <v>582</v>
      </c>
      <c r="AR100" t="s">
        <v>583</v>
      </c>
      <c r="AS100" t="s">
        <v>585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45718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X87" activePane="bottomRight" state="frozen"/>
      <selection sqref="A1:D35"/>
      <selection pane="topRight" sqref="A1:D35"/>
      <selection pane="bottomLeft" sqref="A1:D35"/>
      <selection pane="bottomRight" activeCell="W99" sqref="W99:AI100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4</v>
      </c>
      <c r="U1" s="226" t="s">
        <v>317</v>
      </c>
      <c r="V1" s="227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45718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546</v>
      </c>
      <c r="Z2" t="s">
        <v>333</v>
      </c>
      <c r="AA2" t="s">
        <v>437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144.19999999999999</v>
      </c>
      <c r="I3" s="54">
        <v>36.53</v>
      </c>
      <c r="J3" s="54">
        <v>0</v>
      </c>
      <c r="K3" s="54">
        <v>0</v>
      </c>
      <c r="L3" s="54">
        <v>9.61</v>
      </c>
      <c r="M3" s="73">
        <v>0</v>
      </c>
      <c r="N3" s="72">
        <v>0</v>
      </c>
      <c r="O3" s="54">
        <v>0</v>
      </c>
      <c r="P3" s="54">
        <v>-6</v>
      </c>
      <c r="Q3" s="54">
        <v>-15</v>
      </c>
      <c r="R3" s="54">
        <v>0</v>
      </c>
      <c r="S3" s="73">
        <v>0</v>
      </c>
      <c r="T3" t="s">
        <v>546</v>
      </c>
      <c r="U3" s="74">
        <v>-22.5</v>
      </c>
      <c r="V3" s="75">
        <v>190.34</v>
      </c>
      <c r="W3">
        <v>144.19999999999999</v>
      </c>
      <c r="X3">
        <v>36.53</v>
      </c>
      <c r="Y3">
        <v>-1.5</v>
      </c>
      <c r="Z3">
        <v>9.61</v>
      </c>
      <c r="AA3">
        <v>-15</v>
      </c>
      <c r="AB3">
        <v>-6</v>
      </c>
    </row>
    <row r="4" spans="1:28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79.790000000000006</v>
      </c>
      <c r="I4" s="47">
        <v>81.709999999999994</v>
      </c>
      <c r="J4" s="47">
        <v>0</v>
      </c>
      <c r="K4" s="47">
        <v>0</v>
      </c>
      <c r="L4" s="47">
        <v>9.42</v>
      </c>
      <c r="M4" s="75">
        <v>0</v>
      </c>
      <c r="N4" s="74">
        <v>0</v>
      </c>
      <c r="O4" s="47">
        <v>0</v>
      </c>
      <c r="P4" s="47">
        <v>-7</v>
      </c>
      <c r="Q4" s="47">
        <v>-15</v>
      </c>
      <c r="R4" s="47">
        <v>0</v>
      </c>
      <c r="S4" s="75">
        <v>0</v>
      </c>
      <c r="U4" s="74">
        <v>-23.5</v>
      </c>
      <c r="V4" s="75">
        <v>170.92</v>
      </c>
      <c r="W4">
        <v>79.790000000000006</v>
      </c>
      <c r="X4">
        <v>81.709999999999994</v>
      </c>
      <c r="Y4">
        <v>-1.5</v>
      </c>
      <c r="Z4">
        <v>9.42</v>
      </c>
      <c r="AA4">
        <v>-15</v>
      </c>
      <c r="AB4">
        <v>-7</v>
      </c>
    </row>
    <row r="5" spans="1:28">
      <c r="A5" s="113" t="s">
        <v>536</v>
      </c>
      <c r="G5" t="s">
        <v>47</v>
      </c>
      <c r="H5" s="74">
        <v>116.33</v>
      </c>
      <c r="I5" s="47">
        <v>84.59</v>
      </c>
      <c r="J5" s="47">
        <v>0</v>
      </c>
      <c r="K5" s="47">
        <v>0</v>
      </c>
      <c r="L5" s="47">
        <v>9.32</v>
      </c>
      <c r="M5" s="75">
        <v>0</v>
      </c>
      <c r="N5" s="74">
        <v>0</v>
      </c>
      <c r="O5" s="47">
        <v>0</v>
      </c>
      <c r="P5" s="47">
        <v>-10</v>
      </c>
      <c r="Q5" s="47">
        <v>-15</v>
      </c>
      <c r="R5" s="47">
        <v>0</v>
      </c>
      <c r="S5" s="75">
        <v>0</v>
      </c>
      <c r="U5" s="74">
        <v>-26.5</v>
      </c>
      <c r="V5" s="75">
        <v>210.24</v>
      </c>
      <c r="W5">
        <v>116.33</v>
      </c>
      <c r="X5">
        <v>84.59</v>
      </c>
      <c r="Y5">
        <v>-1.5</v>
      </c>
      <c r="Z5">
        <v>9.32</v>
      </c>
      <c r="AA5">
        <v>-15</v>
      </c>
      <c r="AB5">
        <v>-10</v>
      </c>
    </row>
    <row r="6" spans="1:28">
      <c r="A6" t="s">
        <v>537</v>
      </c>
      <c r="G6" t="s">
        <v>48</v>
      </c>
      <c r="H6" s="74">
        <v>122.09</v>
      </c>
      <c r="I6" s="47">
        <v>83.63</v>
      </c>
      <c r="J6" s="47">
        <v>0</v>
      </c>
      <c r="K6" s="47">
        <v>0</v>
      </c>
      <c r="L6" s="47">
        <v>9.1300000000000008</v>
      </c>
      <c r="M6" s="75">
        <v>0</v>
      </c>
      <c r="N6" s="74">
        <v>0</v>
      </c>
      <c r="O6" s="47">
        <v>0</v>
      </c>
      <c r="P6" s="47">
        <v>-11</v>
      </c>
      <c r="Q6" s="47">
        <v>-15</v>
      </c>
      <c r="R6" s="47">
        <v>0</v>
      </c>
      <c r="S6" s="75">
        <v>0</v>
      </c>
      <c r="U6" s="74">
        <v>-27.5</v>
      </c>
      <c r="V6" s="75">
        <v>214.85</v>
      </c>
      <c r="W6">
        <v>122.09</v>
      </c>
      <c r="X6">
        <v>83.63</v>
      </c>
      <c r="Y6">
        <v>-1.5</v>
      </c>
      <c r="Z6">
        <v>9.1300000000000008</v>
      </c>
      <c r="AA6">
        <v>-15</v>
      </c>
      <c r="AB6">
        <v>-11</v>
      </c>
    </row>
    <row r="7" spans="1:28">
      <c r="A7" t="s">
        <v>541</v>
      </c>
      <c r="G7" t="s">
        <v>49</v>
      </c>
      <c r="H7" s="74">
        <v>55.76</v>
      </c>
      <c r="I7" s="47">
        <v>89.39</v>
      </c>
      <c r="J7" s="47">
        <v>0</v>
      </c>
      <c r="K7" s="47">
        <v>0</v>
      </c>
      <c r="L7" s="47">
        <v>9.0399999999999991</v>
      </c>
      <c r="M7" s="75">
        <v>0</v>
      </c>
      <c r="N7" s="74">
        <v>0</v>
      </c>
      <c r="O7" s="47">
        <v>0</v>
      </c>
      <c r="P7" s="47">
        <v>-19</v>
      </c>
      <c r="Q7" s="47">
        <v>-15</v>
      </c>
      <c r="R7" s="47">
        <v>0</v>
      </c>
      <c r="S7" s="75">
        <v>0</v>
      </c>
      <c r="U7" s="74">
        <v>-35.5</v>
      </c>
      <c r="V7" s="75">
        <v>154.19</v>
      </c>
      <c r="W7">
        <v>55.76</v>
      </c>
      <c r="X7">
        <v>89.39</v>
      </c>
      <c r="Y7">
        <v>-1.5</v>
      </c>
      <c r="Z7">
        <v>9.0399999999999991</v>
      </c>
      <c r="AA7">
        <v>-15</v>
      </c>
      <c r="AB7">
        <v>-19</v>
      </c>
    </row>
    <row r="8" spans="1:28">
      <c r="A8" t="s">
        <v>542</v>
      </c>
      <c r="G8" t="s">
        <v>50</v>
      </c>
      <c r="H8" s="74">
        <v>60.56</v>
      </c>
      <c r="I8" s="47">
        <v>85.56</v>
      </c>
      <c r="J8" s="47">
        <v>0</v>
      </c>
      <c r="K8" s="47">
        <v>0</v>
      </c>
      <c r="L8" s="47">
        <v>8.94</v>
      </c>
      <c r="M8" s="75">
        <v>0</v>
      </c>
      <c r="N8" s="74">
        <v>0</v>
      </c>
      <c r="O8" s="47">
        <v>0</v>
      </c>
      <c r="P8" s="47">
        <v>-19</v>
      </c>
      <c r="Q8" s="47">
        <v>-15</v>
      </c>
      <c r="R8" s="47">
        <v>0</v>
      </c>
      <c r="S8" s="75">
        <v>0</v>
      </c>
      <c r="U8" s="74">
        <v>-35.5</v>
      </c>
      <c r="V8" s="75">
        <v>155.06</v>
      </c>
      <c r="W8">
        <v>60.56</v>
      </c>
      <c r="X8">
        <v>85.56</v>
      </c>
      <c r="Y8">
        <v>-1.5</v>
      </c>
      <c r="Z8">
        <v>8.94</v>
      </c>
      <c r="AA8">
        <v>-15</v>
      </c>
      <c r="AB8">
        <v>-19</v>
      </c>
    </row>
    <row r="9" spans="1:28">
      <c r="A9" t="s">
        <v>543</v>
      </c>
      <c r="G9" t="s">
        <v>51</v>
      </c>
      <c r="H9" s="74">
        <v>50.95</v>
      </c>
      <c r="I9" s="47">
        <v>93.25</v>
      </c>
      <c r="J9" s="47">
        <v>0</v>
      </c>
      <c r="K9" s="47">
        <v>0</v>
      </c>
      <c r="L9" s="47">
        <v>8.84</v>
      </c>
      <c r="M9" s="75">
        <v>0</v>
      </c>
      <c r="N9" s="74">
        <v>0</v>
      </c>
      <c r="O9" s="47">
        <v>0</v>
      </c>
      <c r="P9" s="47">
        <v>-17</v>
      </c>
      <c r="Q9" s="47">
        <v>-15</v>
      </c>
      <c r="R9" s="47">
        <v>0</v>
      </c>
      <c r="S9" s="75">
        <v>0</v>
      </c>
      <c r="U9" s="74">
        <v>-33.5</v>
      </c>
      <c r="V9" s="75">
        <v>153.04</v>
      </c>
      <c r="W9">
        <v>50.95</v>
      </c>
      <c r="X9">
        <v>93.25</v>
      </c>
      <c r="Y9">
        <v>-1.5</v>
      </c>
      <c r="Z9">
        <v>8.84</v>
      </c>
      <c r="AA9">
        <v>-15</v>
      </c>
      <c r="AB9">
        <v>-17</v>
      </c>
    </row>
    <row r="10" spans="1:28">
      <c r="G10" t="s">
        <v>52</v>
      </c>
      <c r="H10" s="74">
        <v>83.63</v>
      </c>
      <c r="I10" s="47">
        <v>90.36</v>
      </c>
      <c r="J10" s="47">
        <v>0</v>
      </c>
      <c r="K10" s="47">
        <v>0</v>
      </c>
      <c r="L10" s="47">
        <v>8.75</v>
      </c>
      <c r="M10" s="75">
        <v>0</v>
      </c>
      <c r="N10" s="74">
        <v>0</v>
      </c>
      <c r="O10" s="47">
        <v>0</v>
      </c>
      <c r="P10" s="47">
        <v>-17</v>
      </c>
      <c r="Q10" s="47">
        <v>-15</v>
      </c>
      <c r="R10" s="47">
        <v>0</v>
      </c>
      <c r="S10" s="75">
        <v>0</v>
      </c>
      <c r="U10" s="74">
        <v>-33.5</v>
      </c>
      <c r="V10" s="75">
        <v>182.74</v>
      </c>
      <c r="W10">
        <v>83.63</v>
      </c>
      <c r="X10">
        <v>90.36</v>
      </c>
      <c r="Y10">
        <v>-1.5</v>
      </c>
      <c r="Z10">
        <v>8.75</v>
      </c>
      <c r="AA10">
        <v>-15</v>
      </c>
      <c r="AB10">
        <v>-17</v>
      </c>
    </row>
    <row r="11" spans="1:28">
      <c r="G11" t="s">
        <v>53</v>
      </c>
      <c r="H11" s="74">
        <v>60.56</v>
      </c>
      <c r="I11" s="47">
        <v>98.06</v>
      </c>
      <c r="J11" s="47">
        <v>0</v>
      </c>
      <c r="K11" s="47">
        <v>0</v>
      </c>
      <c r="L11" s="47">
        <v>8.65</v>
      </c>
      <c r="M11" s="75">
        <v>0</v>
      </c>
      <c r="N11" s="74">
        <v>0</v>
      </c>
      <c r="O11" s="47">
        <v>0</v>
      </c>
      <c r="P11" s="47">
        <v>-14</v>
      </c>
      <c r="Q11" s="47">
        <v>-15</v>
      </c>
      <c r="R11" s="47">
        <v>0</v>
      </c>
      <c r="S11" s="75">
        <v>0</v>
      </c>
      <c r="U11" s="74">
        <v>-30.5</v>
      </c>
      <c r="V11" s="75">
        <v>167.27</v>
      </c>
      <c r="W11">
        <v>60.56</v>
      </c>
      <c r="X11">
        <v>98.06</v>
      </c>
      <c r="Y11">
        <v>-1.5</v>
      </c>
      <c r="Z11">
        <v>8.65</v>
      </c>
      <c r="AA11">
        <v>-15</v>
      </c>
      <c r="AB11">
        <v>-14</v>
      </c>
    </row>
    <row r="12" spans="1:28">
      <c r="G12" t="s">
        <v>54</v>
      </c>
      <c r="H12" s="74">
        <v>52.87</v>
      </c>
      <c r="I12" s="47">
        <v>95.17</v>
      </c>
      <c r="J12" s="47">
        <v>0</v>
      </c>
      <c r="K12" s="47">
        <v>0</v>
      </c>
      <c r="L12" s="47">
        <v>8.65</v>
      </c>
      <c r="M12" s="75">
        <v>0</v>
      </c>
      <c r="N12" s="74">
        <v>0</v>
      </c>
      <c r="O12" s="47">
        <v>0</v>
      </c>
      <c r="P12" s="47">
        <v>-11</v>
      </c>
      <c r="Q12" s="47">
        <v>-15</v>
      </c>
      <c r="R12" s="47">
        <v>0</v>
      </c>
      <c r="S12" s="75">
        <v>0</v>
      </c>
      <c r="U12" s="74">
        <v>-27.5</v>
      </c>
      <c r="V12" s="75">
        <v>156.69</v>
      </c>
      <c r="W12">
        <v>52.87</v>
      </c>
      <c r="X12">
        <v>95.17</v>
      </c>
      <c r="Y12">
        <v>-1.5</v>
      </c>
      <c r="Z12">
        <v>8.65</v>
      </c>
      <c r="AA12">
        <v>-15</v>
      </c>
      <c r="AB12">
        <v>-11</v>
      </c>
    </row>
    <row r="13" spans="1:28">
      <c r="G13" t="s">
        <v>55</v>
      </c>
      <c r="H13" s="74">
        <v>45.18</v>
      </c>
      <c r="I13" s="47">
        <v>97.09</v>
      </c>
      <c r="J13" s="47">
        <v>0</v>
      </c>
      <c r="K13" s="47">
        <v>0</v>
      </c>
      <c r="L13" s="47">
        <v>8.65</v>
      </c>
      <c r="M13" s="75">
        <v>0</v>
      </c>
      <c r="N13" s="74">
        <v>0</v>
      </c>
      <c r="O13" s="47">
        <v>0</v>
      </c>
      <c r="P13" s="47">
        <v>-6</v>
      </c>
      <c r="Q13" s="47">
        <v>-14</v>
      </c>
      <c r="R13" s="47">
        <v>0</v>
      </c>
      <c r="S13" s="75">
        <v>0</v>
      </c>
      <c r="U13" s="74">
        <v>-21.5</v>
      </c>
      <c r="V13" s="75">
        <v>150.91999999999999</v>
      </c>
      <c r="W13">
        <v>45.18</v>
      </c>
      <c r="X13">
        <v>97.09</v>
      </c>
      <c r="Y13">
        <v>-1.5</v>
      </c>
      <c r="Z13">
        <v>8.65</v>
      </c>
      <c r="AA13">
        <v>-14</v>
      </c>
      <c r="AB13">
        <v>-6</v>
      </c>
    </row>
    <row r="14" spans="1:28">
      <c r="G14" t="s">
        <v>56</v>
      </c>
      <c r="H14" s="74">
        <v>40.369999999999997</v>
      </c>
      <c r="I14" s="47">
        <v>94.21</v>
      </c>
      <c r="J14" s="47">
        <v>0</v>
      </c>
      <c r="K14" s="47">
        <v>0</v>
      </c>
      <c r="L14" s="47">
        <v>8.65</v>
      </c>
      <c r="M14" s="75">
        <v>0</v>
      </c>
      <c r="N14" s="74">
        <v>0</v>
      </c>
      <c r="O14" s="47">
        <v>0</v>
      </c>
      <c r="P14" s="47">
        <v>-6</v>
      </c>
      <c r="Q14" s="47">
        <v>-15</v>
      </c>
      <c r="R14" s="47">
        <v>0</v>
      </c>
      <c r="S14" s="75">
        <v>0</v>
      </c>
      <c r="U14" s="74">
        <v>-22.5</v>
      </c>
      <c r="V14" s="75">
        <v>143.22999999999999</v>
      </c>
      <c r="W14">
        <v>40.369999999999997</v>
      </c>
      <c r="X14">
        <v>94.21</v>
      </c>
      <c r="Y14">
        <v>-1.5</v>
      </c>
      <c r="Z14">
        <v>8.65</v>
      </c>
      <c r="AA14">
        <v>-15</v>
      </c>
      <c r="AB14">
        <v>-6</v>
      </c>
    </row>
    <row r="15" spans="1:28">
      <c r="G15" t="s">
        <v>57</v>
      </c>
      <c r="H15" s="74">
        <v>39.409999999999997</v>
      </c>
      <c r="I15" s="47">
        <v>105.75</v>
      </c>
      <c r="J15" s="47">
        <v>0</v>
      </c>
      <c r="K15" s="47">
        <v>0</v>
      </c>
      <c r="L15" s="47">
        <v>8.65</v>
      </c>
      <c r="M15" s="75">
        <v>0</v>
      </c>
      <c r="N15" s="74">
        <v>0</v>
      </c>
      <c r="O15" s="47">
        <v>0</v>
      </c>
      <c r="P15" s="47">
        <v>-11</v>
      </c>
      <c r="Q15" s="47">
        <v>-15</v>
      </c>
      <c r="R15" s="47">
        <v>0</v>
      </c>
      <c r="S15" s="75">
        <v>0</v>
      </c>
      <c r="U15" s="74">
        <v>-27.5</v>
      </c>
      <c r="V15" s="75">
        <v>153.81</v>
      </c>
      <c r="W15">
        <v>39.409999999999997</v>
      </c>
      <c r="X15">
        <v>105.75</v>
      </c>
      <c r="Y15">
        <v>-1.5</v>
      </c>
      <c r="Z15">
        <v>8.65</v>
      </c>
      <c r="AA15">
        <v>-15</v>
      </c>
      <c r="AB15">
        <v>-11</v>
      </c>
    </row>
    <row r="16" spans="1:28">
      <c r="G16" t="s">
        <v>58</v>
      </c>
      <c r="H16" s="74">
        <v>67.290000000000006</v>
      </c>
      <c r="I16" s="47">
        <v>107.67</v>
      </c>
      <c r="J16" s="47">
        <v>0</v>
      </c>
      <c r="K16" s="47">
        <v>0</v>
      </c>
      <c r="L16" s="47">
        <v>8.65</v>
      </c>
      <c r="M16" s="75">
        <v>0</v>
      </c>
      <c r="N16" s="74">
        <v>0</v>
      </c>
      <c r="O16" s="47">
        <v>0</v>
      </c>
      <c r="P16" s="47">
        <v>-12</v>
      </c>
      <c r="Q16" s="47">
        <v>-15</v>
      </c>
      <c r="R16" s="47">
        <v>0</v>
      </c>
      <c r="S16" s="75">
        <v>0</v>
      </c>
      <c r="U16" s="74">
        <v>-28.5</v>
      </c>
      <c r="V16" s="75">
        <v>183.61</v>
      </c>
      <c r="W16">
        <v>67.290000000000006</v>
      </c>
      <c r="X16">
        <v>107.67</v>
      </c>
      <c r="Y16">
        <v>-1.5</v>
      </c>
      <c r="Z16">
        <v>8.65</v>
      </c>
      <c r="AA16">
        <v>-15</v>
      </c>
      <c r="AB16">
        <v>-12</v>
      </c>
    </row>
    <row r="17" spans="7:28">
      <c r="G17" t="s">
        <v>59</v>
      </c>
      <c r="H17" s="74">
        <v>64.41</v>
      </c>
      <c r="I17" s="47">
        <v>68.25</v>
      </c>
      <c r="J17" s="47">
        <v>0</v>
      </c>
      <c r="K17" s="47">
        <v>0</v>
      </c>
      <c r="L17" s="47">
        <v>8.65</v>
      </c>
      <c r="M17" s="75">
        <v>0</v>
      </c>
      <c r="N17" s="74">
        <v>0</v>
      </c>
      <c r="O17" s="47">
        <v>0</v>
      </c>
      <c r="P17" s="47">
        <v>-11</v>
      </c>
      <c r="Q17" s="47">
        <v>-15</v>
      </c>
      <c r="R17" s="47">
        <v>0</v>
      </c>
      <c r="S17" s="75">
        <v>0</v>
      </c>
      <c r="U17" s="74">
        <v>-27.5</v>
      </c>
      <c r="V17" s="75">
        <v>141.31</v>
      </c>
      <c r="W17">
        <v>64.41</v>
      </c>
      <c r="X17">
        <v>68.25</v>
      </c>
      <c r="Y17">
        <v>-1.5</v>
      </c>
      <c r="Z17">
        <v>8.65</v>
      </c>
      <c r="AA17">
        <v>-15</v>
      </c>
      <c r="AB17">
        <v>-11</v>
      </c>
    </row>
    <row r="18" spans="7:28">
      <c r="G18" t="s">
        <v>60</v>
      </c>
      <c r="H18" s="74">
        <v>72.099999999999994</v>
      </c>
      <c r="I18" s="47">
        <v>108.62</v>
      </c>
      <c r="J18" s="47">
        <v>0</v>
      </c>
      <c r="K18" s="47">
        <v>0</v>
      </c>
      <c r="L18" s="47">
        <v>8.94</v>
      </c>
      <c r="M18" s="75">
        <v>0</v>
      </c>
      <c r="N18" s="74">
        <v>0</v>
      </c>
      <c r="O18" s="47">
        <v>0</v>
      </c>
      <c r="P18" s="47">
        <v>-17</v>
      </c>
      <c r="Q18" s="47">
        <v>-15</v>
      </c>
      <c r="R18" s="47">
        <v>0</v>
      </c>
      <c r="S18" s="75">
        <v>0</v>
      </c>
      <c r="U18" s="74">
        <v>-33.5</v>
      </c>
      <c r="V18" s="75">
        <v>189.66</v>
      </c>
      <c r="W18">
        <v>72.099999999999994</v>
      </c>
      <c r="X18">
        <v>108.62</v>
      </c>
      <c r="Y18">
        <v>-1.5</v>
      </c>
      <c r="Z18">
        <v>8.94</v>
      </c>
      <c r="AA18">
        <v>-15</v>
      </c>
      <c r="AB18">
        <v>-17</v>
      </c>
    </row>
    <row r="19" spans="7:28">
      <c r="G19" t="s">
        <v>61</v>
      </c>
      <c r="H19" s="74">
        <v>89.4</v>
      </c>
      <c r="I19" s="47">
        <v>112.47</v>
      </c>
      <c r="J19" s="47">
        <v>6.73</v>
      </c>
      <c r="K19" s="47">
        <v>0</v>
      </c>
      <c r="L19" s="47">
        <v>9.23</v>
      </c>
      <c r="M19" s="75">
        <v>0</v>
      </c>
      <c r="N19" s="74">
        <v>0</v>
      </c>
      <c r="O19" s="47">
        <v>0</v>
      </c>
      <c r="P19" s="47">
        <v>0</v>
      </c>
      <c r="Q19" s="47">
        <v>-15</v>
      </c>
      <c r="R19" s="47">
        <v>0</v>
      </c>
      <c r="S19" s="75">
        <v>0</v>
      </c>
      <c r="U19" s="74">
        <v>-16.5</v>
      </c>
      <c r="V19" s="75">
        <v>217.83</v>
      </c>
      <c r="W19">
        <v>89.4</v>
      </c>
      <c r="X19">
        <v>112.47</v>
      </c>
      <c r="Y19">
        <v>-1.5</v>
      </c>
      <c r="Z19">
        <v>9.23</v>
      </c>
      <c r="AA19">
        <v>-15</v>
      </c>
      <c r="AB19">
        <v>6.73</v>
      </c>
    </row>
    <row r="20" spans="7:28">
      <c r="G20" t="s">
        <v>62</v>
      </c>
      <c r="H20" s="74">
        <v>104.78</v>
      </c>
      <c r="I20" s="47">
        <v>96.13</v>
      </c>
      <c r="J20" s="47">
        <v>7.69</v>
      </c>
      <c r="K20" s="47">
        <v>0</v>
      </c>
      <c r="L20" s="47">
        <v>9.42</v>
      </c>
      <c r="M20" s="75">
        <v>0</v>
      </c>
      <c r="N20" s="74">
        <v>0</v>
      </c>
      <c r="O20" s="47">
        <v>0</v>
      </c>
      <c r="P20" s="47">
        <v>0</v>
      </c>
      <c r="Q20" s="47">
        <v>-15</v>
      </c>
      <c r="R20" s="47">
        <v>0</v>
      </c>
      <c r="S20" s="75">
        <v>0</v>
      </c>
      <c r="U20" s="74">
        <v>-16.5</v>
      </c>
      <c r="V20" s="75">
        <v>218.02</v>
      </c>
      <c r="W20">
        <v>104.78</v>
      </c>
      <c r="X20">
        <v>96.13</v>
      </c>
      <c r="Y20">
        <v>-1.5</v>
      </c>
      <c r="Z20">
        <v>9.42</v>
      </c>
      <c r="AA20">
        <v>-15</v>
      </c>
      <c r="AB20">
        <v>7.69</v>
      </c>
    </row>
    <row r="21" spans="7:28">
      <c r="G21" t="s">
        <v>63</v>
      </c>
      <c r="H21" s="74">
        <v>102.86</v>
      </c>
      <c r="I21" s="47">
        <v>86.52</v>
      </c>
      <c r="J21" s="47">
        <v>0</v>
      </c>
      <c r="K21" s="47">
        <v>0</v>
      </c>
      <c r="L21" s="47">
        <v>9.7100000000000009</v>
      </c>
      <c r="M21" s="75">
        <v>0</v>
      </c>
      <c r="N21" s="74">
        <v>0</v>
      </c>
      <c r="O21" s="47">
        <v>0</v>
      </c>
      <c r="P21" s="47">
        <v>-1</v>
      </c>
      <c r="Q21" s="47">
        <v>-15</v>
      </c>
      <c r="R21" s="47">
        <v>0</v>
      </c>
      <c r="S21" s="75">
        <v>0</v>
      </c>
      <c r="U21" s="74">
        <v>-17.5</v>
      </c>
      <c r="V21" s="75">
        <v>199.09</v>
      </c>
      <c r="W21">
        <v>102.86</v>
      </c>
      <c r="X21">
        <v>86.52</v>
      </c>
      <c r="Y21">
        <v>-1.5</v>
      </c>
      <c r="Z21">
        <v>9.7100000000000009</v>
      </c>
      <c r="AA21">
        <v>-15</v>
      </c>
      <c r="AB21">
        <v>-1</v>
      </c>
    </row>
    <row r="22" spans="7:28">
      <c r="G22" t="s">
        <v>64</v>
      </c>
      <c r="H22" s="74">
        <v>58.64</v>
      </c>
      <c r="I22" s="47">
        <v>76.900000000000006</v>
      </c>
      <c r="J22" s="47">
        <v>0</v>
      </c>
      <c r="K22" s="47">
        <v>0</v>
      </c>
      <c r="L22" s="47">
        <v>10.19</v>
      </c>
      <c r="M22" s="75">
        <v>0</v>
      </c>
      <c r="N22" s="74">
        <v>0</v>
      </c>
      <c r="O22" s="47">
        <v>0</v>
      </c>
      <c r="P22" s="47">
        <v>-1</v>
      </c>
      <c r="Q22" s="47">
        <v>-15</v>
      </c>
      <c r="R22" s="47">
        <v>0</v>
      </c>
      <c r="S22" s="75">
        <v>0</v>
      </c>
      <c r="U22" s="74">
        <v>-17.5</v>
      </c>
      <c r="V22" s="75">
        <v>145.72999999999999</v>
      </c>
      <c r="W22">
        <v>58.64</v>
      </c>
      <c r="X22">
        <v>76.900000000000006</v>
      </c>
      <c r="Y22">
        <v>-1.5</v>
      </c>
      <c r="Z22">
        <v>10.19</v>
      </c>
      <c r="AA22">
        <v>-15</v>
      </c>
      <c r="AB22">
        <v>-1</v>
      </c>
    </row>
    <row r="23" spans="7:28">
      <c r="G23" t="s">
        <v>65</v>
      </c>
      <c r="H23" s="74">
        <v>54.79</v>
      </c>
      <c r="I23" s="47">
        <v>26.92</v>
      </c>
      <c r="J23" s="47">
        <v>0</v>
      </c>
      <c r="K23" s="47">
        <v>0</v>
      </c>
      <c r="L23" s="47">
        <v>11.25</v>
      </c>
      <c r="M23" s="75">
        <v>0</v>
      </c>
      <c r="N23" s="74">
        <v>0</v>
      </c>
      <c r="O23" s="47">
        <v>0</v>
      </c>
      <c r="P23" s="47">
        <v>-2</v>
      </c>
      <c r="Q23" s="47">
        <v>-15</v>
      </c>
      <c r="R23" s="47">
        <v>0</v>
      </c>
      <c r="S23" s="75">
        <v>0</v>
      </c>
      <c r="U23" s="74">
        <v>-18.5</v>
      </c>
      <c r="V23" s="75">
        <v>92.96</v>
      </c>
      <c r="W23">
        <v>54.79</v>
      </c>
      <c r="X23">
        <v>26.92</v>
      </c>
      <c r="Y23">
        <v>-1.5</v>
      </c>
      <c r="Z23">
        <v>11.25</v>
      </c>
      <c r="AA23">
        <v>-15</v>
      </c>
      <c r="AB23">
        <v>-2</v>
      </c>
    </row>
    <row r="24" spans="7:28">
      <c r="G24" t="s">
        <v>66</v>
      </c>
      <c r="H24" s="74">
        <v>0</v>
      </c>
      <c r="I24" s="47">
        <v>11.54</v>
      </c>
      <c r="J24" s="47">
        <v>0</v>
      </c>
      <c r="K24" s="47">
        <v>0</v>
      </c>
      <c r="L24" s="47">
        <v>12.01</v>
      </c>
      <c r="M24" s="75">
        <v>0</v>
      </c>
      <c r="N24" s="74">
        <v>0</v>
      </c>
      <c r="O24" s="47">
        <v>0</v>
      </c>
      <c r="P24" s="47">
        <v>-52</v>
      </c>
      <c r="Q24" s="47">
        <v>-15</v>
      </c>
      <c r="R24" s="47">
        <v>0</v>
      </c>
      <c r="S24" s="75">
        <v>0</v>
      </c>
      <c r="U24" s="74">
        <v>-68.5</v>
      </c>
      <c r="V24" s="75">
        <v>23.55</v>
      </c>
      <c r="W24">
        <v>0</v>
      </c>
      <c r="X24">
        <v>11.54</v>
      </c>
      <c r="Y24">
        <v>-1.5</v>
      </c>
      <c r="Z24">
        <v>12.01</v>
      </c>
      <c r="AA24">
        <v>-15</v>
      </c>
      <c r="AB24">
        <v>-52</v>
      </c>
    </row>
    <row r="25" spans="7:28">
      <c r="G25" t="s">
        <v>67</v>
      </c>
      <c r="H25" s="74">
        <v>0</v>
      </c>
      <c r="I25" s="47">
        <v>33.64</v>
      </c>
      <c r="J25" s="47">
        <v>11.54</v>
      </c>
      <c r="K25" s="47">
        <v>0</v>
      </c>
      <c r="L25" s="47">
        <v>12.5</v>
      </c>
      <c r="M25" s="75">
        <v>0</v>
      </c>
      <c r="N25" s="74">
        <v>-9</v>
      </c>
      <c r="O25" s="47">
        <v>0</v>
      </c>
      <c r="P25" s="47">
        <v>0</v>
      </c>
      <c r="Q25" s="47">
        <v>-15</v>
      </c>
      <c r="R25" s="47">
        <v>0</v>
      </c>
      <c r="S25" s="75">
        <v>0</v>
      </c>
      <c r="U25" s="74">
        <v>-25.5</v>
      </c>
      <c r="V25" s="75">
        <v>57.68</v>
      </c>
      <c r="W25">
        <v>-9</v>
      </c>
      <c r="X25">
        <v>33.64</v>
      </c>
      <c r="Y25">
        <v>-1.5</v>
      </c>
      <c r="Z25">
        <v>12.5</v>
      </c>
      <c r="AA25">
        <v>-15</v>
      </c>
      <c r="AB25">
        <v>11.54</v>
      </c>
    </row>
    <row r="26" spans="7:28">
      <c r="G26" t="s">
        <v>68</v>
      </c>
      <c r="H26" s="74">
        <v>44.21</v>
      </c>
      <c r="I26" s="47">
        <v>0</v>
      </c>
      <c r="J26" s="47">
        <v>12.5</v>
      </c>
      <c r="K26" s="47">
        <v>0</v>
      </c>
      <c r="L26" s="47">
        <v>12.98</v>
      </c>
      <c r="M26" s="75">
        <v>0</v>
      </c>
      <c r="N26" s="74">
        <v>0</v>
      </c>
      <c r="O26" s="47">
        <v>-45</v>
      </c>
      <c r="P26" s="47">
        <v>0</v>
      </c>
      <c r="Q26" s="47">
        <v>-15</v>
      </c>
      <c r="R26" s="47">
        <v>0</v>
      </c>
      <c r="S26" s="75">
        <v>0</v>
      </c>
      <c r="U26" s="74">
        <v>-61.5</v>
      </c>
      <c r="V26" s="75">
        <v>69.69</v>
      </c>
      <c r="W26">
        <v>44.21</v>
      </c>
      <c r="X26">
        <v>-45</v>
      </c>
      <c r="Y26">
        <v>-1.5</v>
      </c>
      <c r="Z26">
        <v>12.98</v>
      </c>
      <c r="AA26">
        <v>-15</v>
      </c>
      <c r="AB26">
        <v>12.5</v>
      </c>
    </row>
    <row r="27" spans="7:28">
      <c r="G27" t="s">
        <v>69</v>
      </c>
      <c r="H27" s="74">
        <v>0</v>
      </c>
      <c r="I27" s="47">
        <v>29.8</v>
      </c>
      <c r="J27" s="47">
        <v>20.190000000000001</v>
      </c>
      <c r="K27" s="47">
        <v>0</v>
      </c>
      <c r="L27" s="47">
        <v>13.46</v>
      </c>
      <c r="M27" s="75">
        <v>0</v>
      </c>
      <c r="N27" s="74">
        <v>-128</v>
      </c>
      <c r="O27" s="47">
        <v>0</v>
      </c>
      <c r="P27" s="47">
        <v>0</v>
      </c>
      <c r="Q27" s="47">
        <v>-15</v>
      </c>
      <c r="R27" s="47">
        <v>0</v>
      </c>
      <c r="S27" s="75">
        <v>0</v>
      </c>
      <c r="U27" s="74">
        <v>-144.5</v>
      </c>
      <c r="V27" s="75">
        <v>63.45</v>
      </c>
      <c r="W27">
        <v>-128</v>
      </c>
      <c r="X27">
        <v>29.8</v>
      </c>
      <c r="Y27">
        <v>-1.5</v>
      </c>
      <c r="Z27">
        <v>13.46</v>
      </c>
      <c r="AA27">
        <v>-15</v>
      </c>
      <c r="AB27">
        <v>20.190000000000001</v>
      </c>
    </row>
    <row r="28" spans="7:28">
      <c r="G28" t="s">
        <v>70</v>
      </c>
      <c r="H28" s="74">
        <v>0</v>
      </c>
      <c r="I28" s="47">
        <v>24.03</v>
      </c>
      <c r="J28" s="47">
        <v>12.5</v>
      </c>
      <c r="K28" s="47">
        <v>0</v>
      </c>
      <c r="L28" s="47">
        <v>13.94</v>
      </c>
      <c r="M28" s="75">
        <v>0</v>
      </c>
      <c r="N28" s="74">
        <v>-129</v>
      </c>
      <c r="O28" s="47">
        <v>0</v>
      </c>
      <c r="P28" s="47">
        <v>0</v>
      </c>
      <c r="Q28" s="47">
        <v>-15</v>
      </c>
      <c r="R28" s="47">
        <v>0</v>
      </c>
      <c r="S28" s="75">
        <v>0</v>
      </c>
      <c r="U28" s="74">
        <v>-145.5</v>
      </c>
      <c r="V28" s="75">
        <v>50.47</v>
      </c>
      <c r="W28">
        <v>-129</v>
      </c>
      <c r="X28">
        <v>24.03</v>
      </c>
      <c r="Y28">
        <v>-1.5</v>
      </c>
      <c r="Z28">
        <v>13.94</v>
      </c>
      <c r="AA28">
        <v>-15</v>
      </c>
      <c r="AB28">
        <v>12.5</v>
      </c>
    </row>
    <row r="29" spans="7:28">
      <c r="G29" t="s">
        <v>71</v>
      </c>
      <c r="H29" s="74">
        <v>0</v>
      </c>
      <c r="I29" s="47">
        <v>17.3</v>
      </c>
      <c r="J29" s="47">
        <v>0</v>
      </c>
      <c r="K29" s="47">
        <v>0</v>
      </c>
      <c r="L29" s="47">
        <v>14.42</v>
      </c>
      <c r="M29" s="75">
        <v>0</v>
      </c>
      <c r="N29" s="74">
        <v>-152</v>
      </c>
      <c r="O29" s="47">
        <v>0</v>
      </c>
      <c r="P29" s="47">
        <v>0</v>
      </c>
      <c r="Q29" s="47">
        <v>-14</v>
      </c>
      <c r="R29" s="47">
        <v>0</v>
      </c>
      <c r="S29" s="75">
        <v>0</v>
      </c>
      <c r="U29" s="74">
        <v>-167.5</v>
      </c>
      <c r="V29" s="75">
        <v>31.72</v>
      </c>
      <c r="W29">
        <v>-152</v>
      </c>
      <c r="X29">
        <v>17.3</v>
      </c>
      <c r="Y29">
        <v>-1.5</v>
      </c>
      <c r="Z29">
        <v>14.42</v>
      </c>
      <c r="AA29">
        <v>-14</v>
      </c>
      <c r="AB29">
        <v>0</v>
      </c>
    </row>
    <row r="30" spans="7:28">
      <c r="G30" t="s">
        <v>72</v>
      </c>
      <c r="H30" s="74">
        <v>0</v>
      </c>
      <c r="I30" s="47">
        <v>23.07</v>
      </c>
      <c r="J30" s="47">
        <v>0</v>
      </c>
      <c r="K30" s="47">
        <v>0</v>
      </c>
      <c r="L30" s="47">
        <v>14.9</v>
      </c>
      <c r="M30" s="75">
        <v>0</v>
      </c>
      <c r="N30" s="74">
        <v>-93</v>
      </c>
      <c r="O30" s="47">
        <v>0</v>
      </c>
      <c r="P30" s="47">
        <v>-23</v>
      </c>
      <c r="Q30" s="47">
        <v>-9</v>
      </c>
      <c r="R30" s="47">
        <v>0</v>
      </c>
      <c r="S30" s="75">
        <v>0</v>
      </c>
      <c r="U30" s="74">
        <v>-126.5</v>
      </c>
      <c r="V30" s="75">
        <v>37.97</v>
      </c>
      <c r="W30">
        <v>-93</v>
      </c>
      <c r="X30">
        <v>23.07</v>
      </c>
      <c r="Y30">
        <v>-1.5</v>
      </c>
      <c r="Z30">
        <v>14.9</v>
      </c>
      <c r="AA30">
        <v>-9</v>
      </c>
      <c r="AB30">
        <v>-23</v>
      </c>
    </row>
    <row r="31" spans="7:28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15.57</v>
      </c>
      <c r="M31" s="75">
        <v>0</v>
      </c>
      <c r="N31" s="74">
        <v>-47</v>
      </c>
      <c r="O31" s="47">
        <v>-18</v>
      </c>
      <c r="P31" s="47">
        <v>-39</v>
      </c>
      <c r="Q31" s="47">
        <v>0</v>
      </c>
      <c r="R31" s="47">
        <v>0</v>
      </c>
      <c r="S31" s="75">
        <v>0</v>
      </c>
      <c r="U31" s="74">
        <v>-105.5</v>
      </c>
      <c r="V31" s="75">
        <v>15.57</v>
      </c>
      <c r="W31">
        <v>-47</v>
      </c>
      <c r="X31">
        <v>-18</v>
      </c>
      <c r="Y31">
        <v>-1.5</v>
      </c>
      <c r="Z31">
        <v>15.57</v>
      </c>
      <c r="AA31">
        <v>0</v>
      </c>
      <c r="AB31">
        <v>-39</v>
      </c>
    </row>
    <row r="32" spans="7:28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16.34</v>
      </c>
      <c r="M32" s="75">
        <v>0</v>
      </c>
      <c r="N32" s="74">
        <v>-43</v>
      </c>
      <c r="O32" s="47">
        <v>-25</v>
      </c>
      <c r="P32" s="47">
        <v>-40</v>
      </c>
      <c r="Q32" s="47">
        <v>0</v>
      </c>
      <c r="R32" s="47">
        <v>0</v>
      </c>
      <c r="S32" s="75">
        <v>0</v>
      </c>
      <c r="U32" s="74">
        <v>-109.5</v>
      </c>
      <c r="V32" s="75">
        <v>16.34</v>
      </c>
      <c r="W32">
        <v>-43</v>
      </c>
      <c r="X32">
        <v>-25</v>
      </c>
      <c r="Y32">
        <v>-1.5</v>
      </c>
      <c r="Z32">
        <v>16.34</v>
      </c>
      <c r="AA32">
        <v>0</v>
      </c>
      <c r="AB32">
        <v>-40</v>
      </c>
    </row>
    <row r="33" spans="7:28">
      <c r="G33" t="s">
        <v>75</v>
      </c>
      <c r="H33" s="74">
        <v>0</v>
      </c>
      <c r="I33" s="47">
        <v>9.61</v>
      </c>
      <c r="J33" s="47">
        <v>0</v>
      </c>
      <c r="K33" s="47">
        <v>0</v>
      </c>
      <c r="L33" s="47">
        <v>16.920000000000002</v>
      </c>
      <c r="M33" s="75">
        <v>0</v>
      </c>
      <c r="N33" s="74">
        <v>-89</v>
      </c>
      <c r="O33" s="47">
        <v>0</v>
      </c>
      <c r="P33" s="47">
        <v>-40</v>
      </c>
      <c r="Q33" s="47">
        <v>0</v>
      </c>
      <c r="R33" s="47">
        <v>0</v>
      </c>
      <c r="S33" s="75">
        <v>0</v>
      </c>
      <c r="U33" s="74">
        <v>-130.5</v>
      </c>
      <c r="V33" s="75">
        <v>26.53</v>
      </c>
      <c r="W33">
        <v>-89</v>
      </c>
      <c r="X33">
        <v>9.61</v>
      </c>
      <c r="Y33">
        <v>-1.5</v>
      </c>
      <c r="Z33">
        <v>16.920000000000002</v>
      </c>
      <c r="AA33">
        <v>0</v>
      </c>
      <c r="AB33">
        <v>-40</v>
      </c>
    </row>
    <row r="34" spans="7:28">
      <c r="G34" t="s">
        <v>76</v>
      </c>
      <c r="H34" s="74">
        <v>0</v>
      </c>
      <c r="I34" s="47">
        <v>9.61</v>
      </c>
      <c r="J34" s="47">
        <v>0</v>
      </c>
      <c r="K34" s="47">
        <v>0</v>
      </c>
      <c r="L34" s="47">
        <v>17.5</v>
      </c>
      <c r="M34" s="75">
        <v>0</v>
      </c>
      <c r="N34" s="74">
        <v>-90</v>
      </c>
      <c r="O34" s="47">
        <v>0</v>
      </c>
      <c r="P34" s="47">
        <v>-40</v>
      </c>
      <c r="Q34" s="47">
        <v>0</v>
      </c>
      <c r="R34" s="47">
        <v>0</v>
      </c>
      <c r="S34" s="75">
        <v>0</v>
      </c>
      <c r="U34" s="74">
        <v>-131.5</v>
      </c>
      <c r="V34" s="75">
        <v>27.11</v>
      </c>
      <c r="W34">
        <v>-90</v>
      </c>
      <c r="X34">
        <v>9.61</v>
      </c>
      <c r="Y34">
        <v>-1.5</v>
      </c>
      <c r="Z34">
        <v>17.5</v>
      </c>
      <c r="AA34">
        <v>0</v>
      </c>
      <c r="AB34">
        <v>-40</v>
      </c>
    </row>
    <row r="35" spans="7:28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18.07</v>
      </c>
      <c r="M35" s="75">
        <v>0</v>
      </c>
      <c r="N35" s="74">
        <v>-19</v>
      </c>
      <c r="O35" s="47">
        <v>0</v>
      </c>
      <c r="P35" s="47">
        <v>-12</v>
      </c>
      <c r="Q35" s="47">
        <v>0</v>
      </c>
      <c r="R35" s="47">
        <v>0</v>
      </c>
      <c r="S35" s="75">
        <v>0</v>
      </c>
      <c r="U35" s="74">
        <v>-32.5</v>
      </c>
      <c r="V35" s="75">
        <v>18.07</v>
      </c>
      <c r="W35">
        <v>-19</v>
      </c>
      <c r="X35">
        <v>0</v>
      </c>
      <c r="Y35">
        <v>-1.5</v>
      </c>
      <c r="Z35">
        <v>18.07</v>
      </c>
      <c r="AA35">
        <v>0</v>
      </c>
      <c r="AB35">
        <v>-12</v>
      </c>
    </row>
    <row r="36" spans="7:28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18.55</v>
      </c>
      <c r="M36" s="75">
        <v>0</v>
      </c>
      <c r="N36" s="74">
        <v>-126</v>
      </c>
      <c r="O36" s="47">
        <v>0</v>
      </c>
      <c r="P36" s="47">
        <v>-95</v>
      </c>
      <c r="Q36" s="47">
        <v>0</v>
      </c>
      <c r="R36" s="47">
        <v>0</v>
      </c>
      <c r="S36" s="75">
        <v>0</v>
      </c>
      <c r="U36" s="74">
        <v>-222.5</v>
      </c>
      <c r="V36" s="75">
        <v>18.55</v>
      </c>
      <c r="W36">
        <v>-126</v>
      </c>
      <c r="X36">
        <v>0</v>
      </c>
      <c r="Y36">
        <v>-1.5</v>
      </c>
      <c r="Z36">
        <v>18.55</v>
      </c>
      <c r="AA36">
        <v>0</v>
      </c>
      <c r="AB36">
        <v>-95</v>
      </c>
    </row>
    <row r="37" spans="7:28">
      <c r="G37" t="s">
        <v>79</v>
      </c>
      <c r="H37" s="74">
        <v>24.03</v>
      </c>
      <c r="I37" s="47">
        <v>0</v>
      </c>
      <c r="J37" s="47">
        <v>0</v>
      </c>
      <c r="K37" s="47">
        <v>0</v>
      </c>
      <c r="L37" s="47">
        <v>19.23</v>
      </c>
      <c r="M37" s="75">
        <v>0</v>
      </c>
      <c r="N37" s="74">
        <v>0</v>
      </c>
      <c r="O37" s="47">
        <v>0</v>
      </c>
      <c r="P37" s="47">
        <v>-29</v>
      </c>
      <c r="Q37" s="47">
        <v>0</v>
      </c>
      <c r="R37" s="47">
        <v>0</v>
      </c>
      <c r="S37" s="75">
        <v>0</v>
      </c>
      <c r="U37" s="74">
        <v>-30.5</v>
      </c>
      <c r="V37" s="75">
        <v>43.26</v>
      </c>
      <c r="W37">
        <v>24.03</v>
      </c>
      <c r="X37">
        <v>0</v>
      </c>
      <c r="Y37">
        <v>-1.5</v>
      </c>
      <c r="Z37">
        <v>19.23</v>
      </c>
      <c r="AA37">
        <v>0</v>
      </c>
      <c r="AB37">
        <v>-29</v>
      </c>
    </row>
    <row r="38" spans="7:28">
      <c r="G38" t="s">
        <v>80</v>
      </c>
      <c r="H38" s="74">
        <v>0</v>
      </c>
      <c r="I38" s="47">
        <v>0</v>
      </c>
      <c r="J38" s="47">
        <v>25</v>
      </c>
      <c r="K38" s="47">
        <v>0</v>
      </c>
      <c r="L38" s="47">
        <v>19.510000000000002</v>
      </c>
      <c r="M38" s="75">
        <v>0</v>
      </c>
      <c r="N38" s="74">
        <v>-130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-131.5</v>
      </c>
      <c r="V38" s="75">
        <v>44.51</v>
      </c>
      <c r="W38">
        <v>-130</v>
      </c>
      <c r="X38">
        <v>0</v>
      </c>
      <c r="Y38">
        <v>-1.5</v>
      </c>
      <c r="Z38">
        <v>19.510000000000002</v>
      </c>
      <c r="AA38">
        <v>0</v>
      </c>
      <c r="AB38">
        <v>25</v>
      </c>
    </row>
    <row r="39" spans="7:28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19.71</v>
      </c>
      <c r="M39" s="75">
        <v>0</v>
      </c>
      <c r="N39" s="74">
        <v>-176</v>
      </c>
      <c r="O39" s="47">
        <v>-45</v>
      </c>
      <c r="P39" s="47">
        <v>-21</v>
      </c>
      <c r="Q39" s="47">
        <v>-21</v>
      </c>
      <c r="R39" s="47">
        <v>0</v>
      </c>
      <c r="S39" s="75">
        <v>0</v>
      </c>
      <c r="U39" s="74">
        <v>-264.10000000000002</v>
      </c>
      <c r="V39" s="75">
        <v>19.71</v>
      </c>
      <c r="W39">
        <v>-176</v>
      </c>
      <c r="X39">
        <v>-45</v>
      </c>
      <c r="Y39">
        <v>-1.1000000000000001</v>
      </c>
      <c r="Z39">
        <v>19.71</v>
      </c>
      <c r="AA39">
        <v>-21</v>
      </c>
      <c r="AB39">
        <v>-21</v>
      </c>
    </row>
    <row r="40" spans="7:28">
      <c r="G40" t="s">
        <v>82</v>
      </c>
      <c r="H40" s="74">
        <v>0</v>
      </c>
      <c r="I40" s="47">
        <v>0</v>
      </c>
      <c r="J40" s="47">
        <v>38.450000000000003</v>
      </c>
      <c r="K40" s="47">
        <v>0</v>
      </c>
      <c r="L40" s="47">
        <v>19.71</v>
      </c>
      <c r="M40" s="75">
        <v>0</v>
      </c>
      <c r="N40" s="74">
        <v>-199</v>
      </c>
      <c r="O40" s="47">
        <v>-28</v>
      </c>
      <c r="P40" s="47">
        <v>0</v>
      </c>
      <c r="Q40" s="47">
        <v>-21</v>
      </c>
      <c r="R40" s="47">
        <v>0</v>
      </c>
      <c r="S40" s="75">
        <v>0</v>
      </c>
      <c r="U40" s="74">
        <v>-249.1</v>
      </c>
      <c r="V40" s="75">
        <v>58.16</v>
      </c>
      <c r="W40">
        <v>-199</v>
      </c>
      <c r="X40">
        <v>-28</v>
      </c>
      <c r="Y40">
        <v>-1.1000000000000001</v>
      </c>
      <c r="Z40">
        <v>19.71</v>
      </c>
      <c r="AA40">
        <v>-21</v>
      </c>
      <c r="AB40">
        <v>38.450000000000003</v>
      </c>
    </row>
    <row r="41" spans="7:28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19.71</v>
      </c>
      <c r="M41" s="75">
        <v>0</v>
      </c>
      <c r="N41" s="74">
        <v>-134</v>
      </c>
      <c r="O41" s="47">
        <v>-67</v>
      </c>
      <c r="P41" s="47">
        <v>-13</v>
      </c>
      <c r="Q41" s="47">
        <v>-21</v>
      </c>
      <c r="R41" s="47">
        <v>0</v>
      </c>
      <c r="S41" s="75">
        <v>0</v>
      </c>
      <c r="U41" s="74">
        <v>-236.1</v>
      </c>
      <c r="V41" s="75">
        <v>19.71</v>
      </c>
      <c r="W41">
        <v>-134</v>
      </c>
      <c r="X41">
        <v>-67</v>
      </c>
      <c r="Y41">
        <v>-1.1000000000000001</v>
      </c>
      <c r="Z41">
        <v>19.71</v>
      </c>
      <c r="AA41">
        <v>-21</v>
      </c>
      <c r="AB41">
        <v>-13</v>
      </c>
    </row>
    <row r="42" spans="7:28">
      <c r="G42" t="s">
        <v>84</v>
      </c>
      <c r="H42" s="74">
        <v>0</v>
      </c>
      <c r="I42" s="47">
        <v>0</v>
      </c>
      <c r="J42" s="47">
        <v>3.85</v>
      </c>
      <c r="K42" s="47">
        <v>0</v>
      </c>
      <c r="L42" s="47">
        <v>19.41</v>
      </c>
      <c r="M42" s="75">
        <v>0</v>
      </c>
      <c r="N42" s="74">
        <v>-81</v>
      </c>
      <c r="O42" s="47">
        <v>0</v>
      </c>
      <c r="P42" s="47">
        <v>0</v>
      </c>
      <c r="Q42" s="47">
        <v>-19</v>
      </c>
      <c r="R42" s="47">
        <v>0</v>
      </c>
      <c r="S42" s="75">
        <v>0</v>
      </c>
      <c r="U42" s="74">
        <v>-101.1</v>
      </c>
      <c r="V42" s="75">
        <v>23.26</v>
      </c>
      <c r="W42">
        <v>-81</v>
      </c>
      <c r="X42">
        <v>0</v>
      </c>
      <c r="Y42">
        <v>-1.1000000000000001</v>
      </c>
      <c r="Z42">
        <v>19.41</v>
      </c>
      <c r="AA42">
        <v>-19</v>
      </c>
      <c r="AB42">
        <v>3.85</v>
      </c>
    </row>
    <row r="43" spans="7:28">
      <c r="G43" t="s">
        <v>85</v>
      </c>
      <c r="H43" s="74">
        <v>0</v>
      </c>
      <c r="I43" s="47">
        <v>9.61</v>
      </c>
      <c r="J43" s="47">
        <v>0</v>
      </c>
      <c r="K43" s="47">
        <v>0</v>
      </c>
      <c r="L43" s="47">
        <v>19.23</v>
      </c>
      <c r="M43" s="75">
        <v>0</v>
      </c>
      <c r="N43" s="74">
        <v>-88</v>
      </c>
      <c r="O43" s="47">
        <v>0</v>
      </c>
      <c r="P43" s="47">
        <v>-5</v>
      </c>
      <c r="Q43" s="47">
        <v>-20</v>
      </c>
      <c r="R43" s="47">
        <v>0</v>
      </c>
      <c r="S43" s="75">
        <v>0</v>
      </c>
      <c r="U43" s="74">
        <v>-113.5</v>
      </c>
      <c r="V43" s="75">
        <v>28.84</v>
      </c>
      <c r="W43">
        <v>-88</v>
      </c>
      <c r="X43">
        <v>9.61</v>
      </c>
      <c r="Y43">
        <v>-0.5</v>
      </c>
      <c r="Z43">
        <v>19.23</v>
      </c>
      <c r="AA43">
        <v>-20</v>
      </c>
      <c r="AB43">
        <v>-5</v>
      </c>
    </row>
    <row r="44" spans="7:28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19.03</v>
      </c>
      <c r="M44" s="75">
        <v>0</v>
      </c>
      <c r="N44" s="74">
        <v>-58</v>
      </c>
      <c r="O44" s="47">
        <v>0</v>
      </c>
      <c r="P44" s="47">
        <v>-8</v>
      </c>
      <c r="Q44" s="47">
        <v>-20</v>
      </c>
      <c r="R44" s="47">
        <v>0</v>
      </c>
      <c r="S44" s="75">
        <v>0</v>
      </c>
      <c r="U44" s="74">
        <v>-86.5</v>
      </c>
      <c r="V44" s="75">
        <v>19.03</v>
      </c>
      <c r="W44">
        <v>-58</v>
      </c>
      <c r="X44">
        <v>0</v>
      </c>
      <c r="Y44">
        <v>-0.5</v>
      </c>
      <c r="Z44">
        <v>19.03</v>
      </c>
      <c r="AA44">
        <v>-20</v>
      </c>
      <c r="AB44">
        <v>-8</v>
      </c>
    </row>
    <row r="45" spans="7:28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18.75</v>
      </c>
      <c r="M45" s="75">
        <v>0</v>
      </c>
      <c r="N45" s="74">
        <v>-14</v>
      </c>
      <c r="O45" s="47">
        <v>0</v>
      </c>
      <c r="P45" s="47">
        <v>-11</v>
      </c>
      <c r="Q45" s="47">
        <v>-22</v>
      </c>
      <c r="R45" s="47">
        <v>0</v>
      </c>
      <c r="S45" s="75">
        <v>0</v>
      </c>
      <c r="U45" s="74">
        <v>-47.5</v>
      </c>
      <c r="V45" s="75">
        <v>18.75</v>
      </c>
      <c r="W45">
        <v>-14</v>
      </c>
      <c r="X45">
        <v>0</v>
      </c>
      <c r="Y45">
        <v>-0.5</v>
      </c>
      <c r="Z45">
        <v>18.75</v>
      </c>
      <c r="AA45">
        <v>-22</v>
      </c>
      <c r="AB45">
        <v>-11</v>
      </c>
    </row>
    <row r="46" spans="7:28">
      <c r="G46" t="s">
        <v>88</v>
      </c>
      <c r="H46" s="74">
        <v>5.77</v>
      </c>
      <c r="I46" s="47">
        <v>0</v>
      </c>
      <c r="J46" s="47">
        <v>0</v>
      </c>
      <c r="K46" s="47">
        <v>0</v>
      </c>
      <c r="L46" s="47">
        <v>18.45</v>
      </c>
      <c r="M46" s="75">
        <v>0</v>
      </c>
      <c r="N46" s="74">
        <v>0</v>
      </c>
      <c r="O46" s="47">
        <v>0</v>
      </c>
      <c r="P46" s="47">
        <v>-8</v>
      </c>
      <c r="Q46" s="47">
        <v>-23</v>
      </c>
      <c r="R46" s="47">
        <v>0</v>
      </c>
      <c r="S46" s="75">
        <v>0</v>
      </c>
      <c r="U46" s="74">
        <v>-31.5</v>
      </c>
      <c r="V46" s="75">
        <v>24.22</v>
      </c>
      <c r="W46">
        <v>5.77</v>
      </c>
      <c r="X46">
        <v>0</v>
      </c>
      <c r="Y46">
        <v>-0.5</v>
      </c>
      <c r="Z46">
        <v>18.45</v>
      </c>
      <c r="AA46">
        <v>-23</v>
      </c>
      <c r="AB46">
        <v>-8</v>
      </c>
    </row>
    <row r="47" spans="7:28">
      <c r="G47" t="s">
        <v>89</v>
      </c>
      <c r="H47" s="74">
        <v>0</v>
      </c>
      <c r="I47" s="47">
        <v>33.65</v>
      </c>
      <c r="J47" s="47">
        <v>0</v>
      </c>
      <c r="K47" s="47">
        <v>0</v>
      </c>
      <c r="L47" s="47">
        <v>18.260000000000002</v>
      </c>
      <c r="M47" s="75">
        <v>0</v>
      </c>
      <c r="N47" s="74">
        <v>-56</v>
      </c>
      <c r="O47" s="47">
        <v>0</v>
      </c>
      <c r="P47" s="47">
        <v>-37</v>
      </c>
      <c r="Q47" s="47">
        <v>-18</v>
      </c>
      <c r="R47" s="47">
        <v>0</v>
      </c>
      <c r="S47" s="75">
        <v>0</v>
      </c>
      <c r="U47" s="74">
        <v>-111.5</v>
      </c>
      <c r="V47" s="75">
        <v>51.91</v>
      </c>
      <c r="W47">
        <v>-56</v>
      </c>
      <c r="X47">
        <v>33.65</v>
      </c>
      <c r="Y47">
        <v>-0.5</v>
      </c>
      <c r="Z47">
        <v>18.260000000000002</v>
      </c>
      <c r="AA47">
        <v>-18</v>
      </c>
      <c r="AB47">
        <v>-37</v>
      </c>
    </row>
    <row r="48" spans="7:28">
      <c r="G48" t="s">
        <v>90</v>
      </c>
      <c r="H48" s="74">
        <v>0</v>
      </c>
      <c r="I48" s="47">
        <v>48.06</v>
      </c>
      <c r="J48" s="47">
        <v>0</v>
      </c>
      <c r="K48" s="47">
        <v>0</v>
      </c>
      <c r="L48" s="47">
        <v>17.98</v>
      </c>
      <c r="M48" s="75">
        <v>0</v>
      </c>
      <c r="N48" s="74">
        <v>-56</v>
      </c>
      <c r="O48" s="47">
        <v>0</v>
      </c>
      <c r="P48" s="47">
        <v>-35</v>
      </c>
      <c r="Q48" s="47">
        <v>-18</v>
      </c>
      <c r="R48" s="47">
        <v>0</v>
      </c>
      <c r="S48" s="75">
        <v>0</v>
      </c>
      <c r="U48" s="74">
        <v>-109.5</v>
      </c>
      <c r="V48" s="75">
        <v>66.040000000000006</v>
      </c>
      <c r="W48">
        <v>-56</v>
      </c>
      <c r="X48">
        <v>48.06</v>
      </c>
      <c r="Y48">
        <v>-0.5</v>
      </c>
      <c r="Z48">
        <v>17.98</v>
      </c>
      <c r="AA48">
        <v>-18</v>
      </c>
      <c r="AB48">
        <v>-35</v>
      </c>
    </row>
    <row r="49" spans="7:28">
      <c r="G49" t="s">
        <v>91</v>
      </c>
      <c r="H49" s="74">
        <v>0</v>
      </c>
      <c r="I49" s="47">
        <v>51.91</v>
      </c>
      <c r="J49" s="47">
        <v>0</v>
      </c>
      <c r="K49" s="47">
        <v>0</v>
      </c>
      <c r="L49" s="47">
        <v>17.59</v>
      </c>
      <c r="M49" s="75">
        <v>0</v>
      </c>
      <c r="N49" s="74">
        <v>-49</v>
      </c>
      <c r="O49" s="47">
        <v>0</v>
      </c>
      <c r="P49" s="47">
        <v>-52</v>
      </c>
      <c r="Q49" s="47">
        <v>-18</v>
      </c>
      <c r="R49" s="47">
        <v>0</v>
      </c>
      <c r="S49" s="75">
        <v>0</v>
      </c>
      <c r="U49" s="74">
        <v>-119.5</v>
      </c>
      <c r="V49" s="75">
        <v>69.5</v>
      </c>
      <c r="W49">
        <v>-49</v>
      </c>
      <c r="X49">
        <v>51.91</v>
      </c>
      <c r="Y49">
        <v>-0.5</v>
      </c>
      <c r="Z49">
        <v>17.59</v>
      </c>
      <c r="AA49">
        <v>-18</v>
      </c>
      <c r="AB49">
        <v>-52</v>
      </c>
    </row>
    <row r="50" spans="7:28">
      <c r="G50" t="s">
        <v>92</v>
      </c>
      <c r="H50" s="74">
        <v>0</v>
      </c>
      <c r="I50" s="47">
        <v>56.72</v>
      </c>
      <c r="J50" s="47">
        <v>0</v>
      </c>
      <c r="K50" s="47">
        <v>0</v>
      </c>
      <c r="L50" s="47">
        <v>17.3</v>
      </c>
      <c r="M50" s="75">
        <v>0</v>
      </c>
      <c r="N50" s="74">
        <v>-55</v>
      </c>
      <c r="O50" s="47">
        <v>0</v>
      </c>
      <c r="P50" s="47">
        <v>-58</v>
      </c>
      <c r="Q50" s="47">
        <v>-19</v>
      </c>
      <c r="R50" s="47">
        <v>0</v>
      </c>
      <c r="S50" s="75">
        <v>0</v>
      </c>
      <c r="U50" s="74">
        <v>-132.5</v>
      </c>
      <c r="V50" s="75">
        <v>74.02</v>
      </c>
      <c r="W50">
        <v>-55</v>
      </c>
      <c r="X50">
        <v>56.72</v>
      </c>
      <c r="Y50">
        <v>-0.5</v>
      </c>
      <c r="Z50">
        <v>17.3</v>
      </c>
      <c r="AA50">
        <v>-19</v>
      </c>
      <c r="AB50">
        <v>-58</v>
      </c>
    </row>
    <row r="51" spans="7:28">
      <c r="G51" t="s">
        <v>93</v>
      </c>
      <c r="H51" s="74">
        <v>0</v>
      </c>
      <c r="I51" s="47">
        <v>58.64</v>
      </c>
      <c r="J51" s="47">
        <v>0</v>
      </c>
      <c r="K51" s="47">
        <v>0</v>
      </c>
      <c r="L51" s="47">
        <v>14.42</v>
      </c>
      <c r="M51" s="75">
        <v>0</v>
      </c>
      <c r="N51" s="74">
        <v>-66</v>
      </c>
      <c r="O51" s="47">
        <v>0</v>
      </c>
      <c r="P51" s="47">
        <v>-89</v>
      </c>
      <c r="Q51" s="47">
        <v>-20</v>
      </c>
      <c r="R51" s="47">
        <v>0</v>
      </c>
      <c r="S51" s="75">
        <v>0</v>
      </c>
      <c r="U51" s="74">
        <v>-175.5</v>
      </c>
      <c r="V51" s="75">
        <v>73.06</v>
      </c>
      <c r="W51">
        <v>-66</v>
      </c>
      <c r="X51">
        <v>58.64</v>
      </c>
      <c r="Y51">
        <v>-0.5</v>
      </c>
      <c r="Z51">
        <v>14.42</v>
      </c>
      <c r="AA51">
        <v>-20</v>
      </c>
      <c r="AB51">
        <v>-89</v>
      </c>
    </row>
    <row r="52" spans="7:28">
      <c r="G52" t="s">
        <v>94</v>
      </c>
      <c r="H52" s="74">
        <v>0</v>
      </c>
      <c r="I52" s="47">
        <v>67.290000000000006</v>
      </c>
      <c r="J52" s="47">
        <v>0</v>
      </c>
      <c r="K52" s="47">
        <v>0</v>
      </c>
      <c r="L52" s="47">
        <v>13.46</v>
      </c>
      <c r="M52" s="75">
        <v>0</v>
      </c>
      <c r="N52" s="74">
        <v>-13</v>
      </c>
      <c r="O52" s="47">
        <v>0</v>
      </c>
      <c r="P52" s="47">
        <v>-95</v>
      </c>
      <c r="Q52" s="47">
        <v>-20</v>
      </c>
      <c r="R52" s="47">
        <v>0</v>
      </c>
      <c r="S52" s="75">
        <v>0</v>
      </c>
      <c r="U52" s="74">
        <v>-128.5</v>
      </c>
      <c r="V52" s="75">
        <v>80.75</v>
      </c>
      <c r="W52">
        <v>-13</v>
      </c>
      <c r="X52">
        <v>67.290000000000006</v>
      </c>
      <c r="Y52">
        <v>-0.5</v>
      </c>
      <c r="Z52">
        <v>13.46</v>
      </c>
      <c r="AA52">
        <v>-20</v>
      </c>
      <c r="AB52">
        <v>-95</v>
      </c>
    </row>
    <row r="53" spans="7:28">
      <c r="G53" t="s">
        <v>95</v>
      </c>
      <c r="H53" s="74">
        <v>0</v>
      </c>
      <c r="I53" s="47">
        <v>63.44</v>
      </c>
      <c r="J53" s="47">
        <v>0</v>
      </c>
      <c r="K53" s="47">
        <v>0</v>
      </c>
      <c r="L53" s="47">
        <v>13.46</v>
      </c>
      <c r="M53" s="75">
        <v>0</v>
      </c>
      <c r="N53" s="74">
        <v>-16</v>
      </c>
      <c r="O53" s="47">
        <v>0</v>
      </c>
      <c r="P53" s="47">
        <v>-120</v>
      </c>
      <c r="Q53" s="47">
        <v>-21</v>
      </c>
      <c r="R53" s="47">
        <v>0</v>
      </c>
      <c r="S53" s="75">
        <v>0</v>
      </c>
      <c r="U53" s="74">
        <v>-157.5</v>
      </c>
      <c r="V53" s="75">
        <v>76.900000000000006</v>
      </c>
      <c r="W53">
        <v>-16</v>
      </c>
      <c r="X53">
        <v>63.44</v>
      </c>
      <c r="Y53">
        <v>-0.5</v>
      </c>
      <c r="Z53">
        <v>13.46</v>
      </c>
      <c r="AA53">
        <v>-21</v>
      </c>
      <c r="AB53">
        <v>-120</v>
      </c>
    </row>
    <row r="54" spans="7:28">
      <c r="G54" t="s">
        <v>96</v>
      </c>
      <c r="H54" s="74">
        <v>0</v>
      </c>
      <c r="I54" s="47">
        <v>68.25</v>
      </c>
      <c r="J54" s="47">
        <v>0</v>
      </c>
      <c r="K54" s="47">
        <v>0</v>
      </c>
      <c r="L54" s="47">
        <v>12.5</v>
      </c>
      <c r="M54" s="75">
        <v>0</v>
      </c>
      <c r="N54" s="74">
        <v>-55</v>
      </c>
      <c r="O54" s="47">
        <v>0</v>
      </c>
      <c r="P54" s="47">
        <v>-122</v>
      </c>
      <c r="Q54" s="47">
        <v>-23</v>
      </c>
      <c r="R54" s="47">
        <v>0</v>
      </c>
      <c r="S54" s="75">
        <v>0</v>
      </c>
      <c r="U54" s="74">
        <v>-200.5</v>
      </c>
      <c r="V54" s="75">
        <v>80.75</v>
      </c>
      <c r="W54">
        <v>-55</v>
      </c>
      <c r="X54">
        <v>68.25</v>
      </c>
      <c r="Y54">
        <v>-0.5</v>
      </c>
      <c r="Z54">
        <v>12.5</v>
      </c>
      <c r="AA54">
        <v>-23</v>
      </c>
      <c r="AB54">
        <v>-122</v>
      </c>
    </row>
    <row r="55" spans="7:28">
      <c r="G55" t="s">
        <v>97</v>
      </c>
      <c r="H55" s="74">
        <v>0</v>
      </c>
      <c r="I55" s="47">
        <v>70.17</v>
      </c>
      <c r="J55" s="47">
        <v>0</v>
      </c>
      <c r="K55" s="47">
        <v>0</v>
      </c>
      <c r="L55" s="47">
        <v>12.5</v>
      </c>
      <c r="M55" s="75">
        <v>0</v>
      </c>
      <c r="N55" s="74">
        <v>-84</v>
      </c>
      <c r="O55" s="47">
        <v>0</v>
      </c>
      <c r="P55" s="47">
        <v>-190</v>
      </c>
      <c r="Q55" s="47">
        <v>-23</v>
      </c>
      <c r="R55" s="47">
        <v>0</v>
      </c>
      <c r="S55" s="75">
        <v>0</v>
      </c>
      <c r="U55" s="74">
        <v>-297.5</v>
      </c>
      <c r="V55" s="75">
        <v>82.67</v>
      </c>
      <c r="W55">
        <v>-84</v>
      </c>
      <c r="X55">
        <v>70.17</v>
      </c>
      <c r="Y55">
        <v>-0.5</v>
      </c>
      <c r="Z55">
        <v>12.5</v>
      </c>
      <c r="AA55">
        <v>-23</v>
      </c>
      <c r="AB55">
        <v>-190</v>
      </c>
    </row>
    <row r="56" spans="7:28">
      <c r="G56" t="s">
        <v>98</v>
      </c>
      <c r="H56" s="74">
        <v>0</v>
      </c>
      <c r="I56" s="47">
        <v>70.17</v>
      </c>
      <c r="J56" s="47">
        <v>0</v>
      </c>
      <c r="K56" s="47">
        <v>0</v>
      </c>
      <c r="L56" s="47">
        <v>11.54</v>
      </c>
      <c r="M56" s="75">
        <v>0</v>
      </c>
      <c r="N56" s="74">
        <v>-68</v>
      </c>
      <c r="O56" s="47">
        <v>0</v>
      </c>
      <c r="P56" s="47">
        <v>-149</v>
      </c>
      <c r="Q56" s="47">
        <v>-24</v>
      </c>
      <c r="R56" s="47">
        <v>0</v>
      </c>
      <c r="S56" s="75">
        <v>0</v>
      </c>
      <c r="U56" s="74">
        <v>-241.5</v>
      </c>
      <c r="V56" s="75">
        <v>81.709999999999994</v>
      </c>
      <c r="W56">
        <v>-68</v>
      </c>
      <c r="X56">
        <v>70.17</v>
      </c>
      <c r="Y56">
        <v>-0.5</v>
      </c>
      <c r="Z56">
        <v>11.54</v>
      </c>
      <c r="AA56">
        <v>-24</v>
      </c>
      <c r="AB56">
        <v>-149</v>
      </c>
    </row>
    <row r="57" spans="7:28">
      <c r="G57" t="s">
        <v>99</v>
      </c>
      <c r="H57" s="74">
        <v>0</v>
      </c>
      <c r="I57" s="47">
        <v>76.91</v>
      </c>
      <c r="J57" s="47">
        <v>0</v>
      </c>
      <c r="K57" s="47">
        <v>0</v>
      </c>
      <c r="L57" s="47">
        <v>10.57</v>
      </c>
      <c r="M57" s="75">
        <v>0</v>
      </c>
      <c r="N57" s="74">
        <v>-89</v>
      </c>
      <c r="O57" s="47">
        <v>0</v>
      </c>
      <c r="P57" s="47">
        <v>-120</v>
      </c>
      <c r="Q57" s="47">
        <v>0</v>
      </c>
      <c r="R57" s="47">
        <v>0</v>
      </c>
      <c r="S57" s="75">
        <v>0</v>
      </c>
      <c r="U57" s="74">
        <v>-209</v>
      </c>
      <c r="V57" s="75">
        <v>87.48</v>
      </c>
      <c r="W57">
        <v>-89</v>
      </c>
      <c r="X57">
        <v>76.91</v>
      </c>
      <c r="Y57">
        <v>0</v>
      </c>
      <c r="Z57">
        <v>10.57</v>
      </c>
      <c r="AA57">
        <v>0</v>
      </c>
      <c r="AB57">
        <v>-120</v>
      </c>
    </row>
    <row r="58" spans="7:28">
      <c r="G58" t="s">
        <v>100</v>
      </c>
      <c r="H58" s="74">
        <v>0</v>
      </c>
      <c r="I58" s="47">
        <v>78.83</v>
      </c>
      <c r="J58" s="47">
        <v>0</v>
      </c>
      <c r="K58" s="47">
        <v>0</v>
      </c>
      <c r="L58" s="47">
        <v>10.57</v>
      </c>
      <c r="M58" s="75">
        <v>0</v>
      </c>
      <c r="N58" s="74">
        <v>-122</v>
      </c>
      <c r="O58" s="47">
        <v>0</v>
      </c>
      <c r="P58" s="47">
        <v>-120</v>
      </c>
      <c r="Q58" s="47">
        <v>0</v>
      </c>
      <c r="R58" s="47">
        <v>0</v>
      </c>
      <c r="S58" s="75">
        <v>0</v>
      </c>
      <c r="U58" s="74">
        <v>-242</v>
      </c>
      <c r="V58" s="75">
        <v>89.4</v>
      </c>
      <c r="W58">
        <v>-122</v>
      </c>
      <c r="X58">
        <v>78.83</v>
      </c>
      <c r="Y58">
        <v>0</v>
      </c>
      <c r="Z58">
        <v>10.57</v>
      </c>
      <c r="AA58">
        <v>0</v>
      </c>
      <c r="AB58">
        <v>-120</v>
      </c>
    </row>
    <row r="59" spans="7:28">
      <c r="G59" t="s">
        <v>101</v>
      </c>
      <c r="H59" s="74">
        <v>0</v>
      </c>
      <c r="I59" s="47">
        <v>63.45</v>
      </c>
      <c r="J59" s="47">
        <v>0</v>
      </c>
      <c r="K59" s="47">
        <v>0</v>
      </c>
      <c r="L59" s="47">
        <v>9.61</v>
      </c>
      <c r="M59" s="75">
        <v>0</v>
      </c>
      <c r="N59" s="74">
        <v>-118</v>
      </c>
      <c r="O59" s="47">
        <v>0</v>
      </c>
      <c r="P59" s="47">
        <v>-87</v>
      </c>
      <c r="Q59" s="47">
        <v>0</v>
      </c>
      <c r="R59" s="47">
        <v>0</v>
      </c>
      <c r="S59" s="75">
        <v>0</v>
      </c>
      <c r="U59" s="74">
        <v>-205</v>
      </c>
      <c r="V59" s="75">
        <v>73.06</v>
      </c>
      <c r="W59">
        <v>-118</v>
      </c>
      <c r="X59">
        <v>63.45</v>
      </c>
      <c r="Y59">
        <v>0</v>
      </c>
      <c r="Z59">
        <v>9.61</v>
      </c>
      <c r="AA59">
        <v>0</v>
      </c>
      <c r="AB59">
        <v>-87</v>
      </c>
    </row>
    <row r="60" spans="7:28">
      <c r="G60" t="s">
        <v>102</v>
      </c>
      <c r="H60" s="74">
        <v>0</v>
      </c>
      <c r="I60" s="47">
        <v>66.33</v>
      </c>
      <c r="J60" s="47">
        <v>0</v>
      </c>
      <c r="K60" s="47">
        <v>0</v>
      </c>
      <c r="L60" s="47">
        <v>9.61</v>
      </c>
      <c r="M60" s="75">
        <v>0</v>
      </c>
      <c r="N60" s="74">
        <v>-123</v>
      </c>
      <c r="O60" s="47">
        <v>0</v>
      </c>
      <c r="P60" s="47">
        <v>-92</v>
      </c>
      <c r="Q60" s="47">
        <v>0</v>
      </c>
      <c r="R60" s="47">
        <v>0</v>
      </c>
      <c r="S60" s="75">
        <v>0</v>
      </c>
      <c r="U60" s="74">
        <v>-215</v>
      </c>
      <c r="V60" s="75">
        <v>75.94</v>
      </c>
      <c r="W60">
        <v>-123</v>
      </c>
      <c r="X60">
        <v>66.33</v>
      </c>
      <c r="Y60">
        <v>0</v>
      </c>
      <c r="Z60">
        <v>9.61</v>
      </c>
      <c r="AA60">
        <v>0</v>
      </c>
      <c r="AB60">
        <v>-92</v>
      </c>
    </row>
    <row r="61" spans="7:28">
      <c r="G61" t="s">
        <v>103</v>
      </c>
      <c r="H61" s="74">
        <v>0</v>
      </c>
      <c r="I61" s="47">
        <v>74.02</v>
      </c>
      <c r="J61" s="47">
        <v>0</v>
      </c>
      <c r="K61" s="47">
        <v>0</v>
      </c>
      <c r="L61" s="47">
        <v>9.61</v>
      </c>
      <c r="M61" s="75">
        <v>0</v>
      </c>
      <c r="N61" s="74">
        <v>-103</v>
      </c>
      <c r="O61" s="47">
        <v>0</v>
      </c>
      <c r="P61" s="47">
        <v>-105</v>
      </c>
      <c r="Q61" s="47">
        <v>0</v>
      </c>
      <c r="R61" s="47">
        <v>0</v>
      </c>
      <c r="S61" s="75">
        <v>0</v>
      </c>
      <c r="U61" s="74">
        <v>-208</v>
      </c>
      <c r="V61" s="75">
        <v>83.63</v>
      </c>
      <c r="W61">
        <v>-103</v>
      </c>
      <c r="X61">
        <v>74.02</v>
      </c>
      <c r="Y61">
        <v>0</v>
      </c>
      <c r="Z61">
        <v>9.61</v>
      </c>
      <c r="AA61">
        <v>0</v>
      </c>
      <c r="AB61">
        <v>-105</v>
      </c>
    </row>
    <row r="62" spans="7:28">
      <c r="G62" t="s">
        <v>104</v>
      </c>
      <c r="H62" s="74">
        <v>0</v>
      </c>
      <c r="I62" s="47">
        <v>74.02</v>
      </c>
      <c r="J62" s="47">
        <v>0</v>
      </c>
      <c r="K62" s="47">
        <v>0</v>
      </c>
      <c r="L62" s="47">
        <v>9.61</v>
      </c>
      <c r="M62" s="75">
        <v>0</v>
      </c>
      <c r="N62" s="74">
        <v>-165</v>
      </c>
      <c r="O62" s="47">
        <v>0</v>
      </c>
      <c r="P62" s="47">
        <v>-104</v>
      </c>
      <c r="Q62" s="47">
        <v>0</v>
      </c>
      <c r="R62" s="47">
        <v>0</v>
      </c>
      <c r="S62" s="75">
        <v>0</v>
      </c>
      <c r="U62" s="74">
        <v>-269</v>
      </c>
      <c r="V62" s="75">
        <v>83.63</v>
      </c>
      <c r="W62">
        <v>-165</v>
      </c>
      <c r="X62">
        <v>74.02</v>
      </c>
      <c r="Y62">
        <v>0</v>
      </c>
      <c r="Z62">
        <v>9.61</v>
      </c>
      <c r="AA62">
        <v>0</v>
      </c>
      <c r="AB62">
        <v>-104</v>
      </c>
    </row>
    <row r="63" spans="7:28">
      <c r="G63" t="s">
        <v>105</v>
      </c>
      <c r="H63" s="74">
        <v>0</v>
      </c>
      <c r="I63" s="47">
        <v>92.29</v>
      </c>
      <c r="J63" s="47">
        <v>0</v>
      </c>
      <c r="K63" s="47">
        <v>0</v>
      </c>
      <c r="L63" s="47">
        <v>8.65</v>
      </c>
      <c r="M63" s="75">
        <v>0</v>
      </c>
      <c r="N63" s="74">
        <v>-148</v>
      </c>
      <c r="O63" s="47">
        <v>0</v>
      </c>
      <c r="P63" s="47">
        <v>-107</v>
      </c>
      <c r="Q63" s="47">
        <v>-15.06</v>
      </c>
      <c r="R63" s="47">
        <v>0</v>
      </c>
      <c r="S63" s="75">
        <v>0</v>
      </c>
      <c r="U63" s="74">
        <v>-270.36</v>
      </c>
      <c r="V63" s="75">
        <v>100.94</v>
      </c>
      <c r="W63">
        <v>-148</v>
      </c>
      <c r="X63">
        <v>92.29</v>
      </c>
      <c r="Y63">
        <v>-0.3</v>
      </c>
      <c r="Z63">
        <v>8.65</v>
      </c>
      <c r="AA63">
        <v>-15.06</v>
      </c>
      <c r="AB63">
        <v>-107</v>
      </c>
    </row>
    <row r="64" spans="7:28">
      <c r="G64" t="s">
        <v>106</v>
      </c>
      <c r="H64" s="74">
        <v>0</v>
      </c>
      <c r="I64" s="47">
        <v>94.21</v>
      </c>
      <c r="J64" s="47">
        <v>0</v>
      </c>
      <c r="K64" s="47">
        <v>0</v>
      </c>
      <c r="L64" s="47">
        <v>8.65</v>
      </c>
      <c r="M64" s="75">
        <v>0</v>
      </c>
      <c r="N64" s="74">
        <v>-137</v>
      </c>
      <c r="O64" s="47">
        <v>0</v>
      </c>
      <c r="P64" s="47">
        <v>-99</v>
      </c>
      <c r="Q64" s="47">
        <v>-10.7</v>
      </c>
      <c r="R64" s="47">
        <v>0</v>
      </c>
      <c r="S64" s="75">
        <v>0</v>
      </c>
      <c r="U64" s="74">
        <v>-246.91</v>
      </c>
      <c r="V64" s="75">
        <v>102.86</v>
      </c>
      <c r="W64">
        <v>-137</v>
      </c>
      <c r="X64">
        <v>94.21</v>
      </c>
      <c r="Y64">
        <v>-0.21</v>
      </c>
      <c r="Z64">
        <v>8.65</v>
      </c>
      <c r="AA64">
        <v>-10.7</v>
      </c>
      <c r="AB64">
        <v>-99</v>
      </c>
    </row>
    <row r="65" spans="7:28">
      <c r="G65" t="s">
        <v>107</v>
      </c>
      <c r="H65" s="74">
        <v>0</v>
      </c>
      <c r="I65" s="47">
        <v>87.48</v>
      </c>
      <c r="J65" s="47">
        <v>0</v>
      </c>
      <c r="K65" s="47">
        <v>0</v>
      </c>
      <c r="L65" s="47">
        <v>8.65</v>
      </c>
      <c r="M65" s="75">
        <v>0</v>
      </c>
      <c r="N65" s="74">
        <v>-135</v>
      </c>
      <c r="O65" s="47">
        <v>0</v>
      </c>
      <c r="P65" s="47">
        <v>-94</v>
      </c>
      <c r="Q65" s="47">
        <v>-27</v>
      </c>
      <c r="R65" s="47">
        <v>0</v>
      </c>
      <c r="S65" s="75">
        <v>0</v>
      </c>
      <c r="U65" s="74">
        <v>-256.5</v>
      </c>
      <c r="V65" s="75">
        <v>96.13</v>
      </c>
      <c r="W65">
        <v>-135</v>
      </c>
      <c r="X65">
        <v>87.48</v>
      </c>
      <c r="Y65">
        <v>-0.5</v>
      </c>
      <c r="Z65">
        <v>8.65</v>
      </c>
      <c r="AA65">
        <v>-27</v>
      </c>
      <c r="AB65">
        <v>-94</v>
      </c>
    </row>
    <row r="66" spans="7:28">
      <c r="G66" t="s">
        <v>108</v>
      </c>
      <c r="H66" s="74">
        <v>0</v>
      </c>
      <c r="I66" s="47">
        <v>85.56</v>
      </c>
      <c r="J66" s="47">
        <v>0</v>
      </c>
      <c r="K66" s="47">
        <v>0</v>
      </c>
      <c r="L66" s="47">
        <v>8.65</v>
      </c>
      <c r="M66" s="75">
        <v>0</v>
      </c>
      <c r="N66" s="74">
        <v>-130</v>
      </c>
      <c r="O66" s="47">
        <v>0</v>
      </c>
      <c r="P66" s="47">
        <v>-87</v>
      </c>
      <c r="Q66" s="47">
        <v>-27</v>
      </c>
      <c r="R66" s="47">
        <v>0</v>
      </c>
      <c r="S66" s="75">
        <v>0</v>
      </c>
      <c r="U66" s="74">
        <v>-244.5</v>
      </c>
      <c r="V66" s="75">
        <v>94.21</v>
      </c>
      <c r="W66">
        <v>-130</v>
      </c>
      <c r="X66">
        <v>85.56</v>
      </c>
      <c r="Y66">
        <v>-0.5</v>
      </c>
      <c r="Z66">
        <v>8.65</v>
      </c>
      <c r="AA66">
        <v>-27</v>
      </c>
      <c r="AB66">
        <v>-87</v>
      </c>
    </row>
    <row r="67" spans="7:28">
      <c r="G67" t="s">
        <v>109</v>
      </c>
      <c r="H67" s="74">
        <v>0</v>
      </c>
      <c r="I67" s="47">
        <v>49.99</v>
      </c>
      <c r="J67" s="47">
        <v>0</v>
      </c>
      <c r="K67" s="47">
        <v>0</v>
      </c>
      <c r="L67" s="47">
        <v>9.61</v>
      </c>
      <c r="M67" s="75">
        <v>0</v>
      </c>
      <c r="N67" s="74">
        <v>-168</v>
      </c>
      <c r="O67" s="47">
        <v>0</v>
      </c>
      <c r="P67" s="47">
        <v>-99</v>
      </c>
      <c r="Q67" s="47">
        <v>-27</v>
      </c>
      <c r="R67" s="47">
        <v>0</v>
      </c>
      <c r="S67" s="75">
        <v>0</v>
      </c>
      <c r="U67" s="74">
        <v>-294.5</v>
      </c>
      <c r="V67" s="75">
        <v>59.6</v>
      </c>
      <c r="W67">
        <v>-168</v>
      </c>
      <c r="X67">
        <v>49.99</v>
      </c>
      <c r="Y67">
        <v>-0.5</v>
      </c>
      <c r="Z67">
        <v>9.61</v>
      </c>
      <c r="AA67">
        <v>-27</v>
      </c>
      <c r="AB67">
        <v>-99</v>
      </c>
    </row>
    <row r="68" spans="7:28">
      <c r="G68" t="s">
        <v>110</v>
      </c>
      <c r="H68" s="74">
        <v>0</v>
      </c>
      <c r="I68" s="47">
        <v>25.96</v>
      </c>
      <c r="J68" s="47">
        <v>0</v>
      </c>
      <c r="K68" s="47">
        <v>0</v>
      </c>
      <c r="L68" s="47">
        <v>10.57</v>
      </c>
      <c r="M68" s="75">
        <v>0</v>
      </c>
      <c r="N68" s="74">
        <v>-125</v>
      </c>
      <c r="O68" s="47">
        <v>0</v>
      </c>
      <c r="P68" s="47">
        <v>-89</v>
      </c>
      <c r="Q68" s="47">
        <v>-29</v>
      </c>
      <c r="R68" s="47">
        <v>0</v>
      </c>
      <c r="S68" s="75">
        <v>0</v>
      </c>
      <c r="U68" s="74">
        <v>-243.5</v>
      </c>
      <c r="V68" s="75">
        <v>36.53</v>
      </c>
      <c r="W68">
        <v>-125</v>
      </c>
      <c r="X68">
        <v>25.96</v>
      </c>
      <c r="Y68">
        <v>-0.5</v>
      </c>
      <c r="Z68">
        <v>10.57</v>
      </c>
      <c r="AA68">
        <v>-29</v>
      </c>
      <c r="AB68">
        <v>-89</v>
      </c>
    </row>
    <row r="69" spans="7:28">
      <c r="G69" t="s">
        <v>111</v>
      </c>
      <c r="H69" s="74">
        <v>0</v>
      </c>
      <c r="I69" s="47">
        <v>26.92</v>
      </c>
      <c r="J69" s="47">
        <v>0</v>
      </c>
      <c r="K69" s="47">
        <v>0</v>
      </c>
      <c r="L69" s="47">
        <v>11.05</v>
      </c>
      <c r="M69" s="75">
        <v>0</v>
      </c>
      <c r="N69" s="74">
        <v>-52</v>
      </c>
      <c r="O69" s="47">
        <v>0</v>
      </c>
      <c r="P69" s="47">
        <v>-130</v>
      </c>
      <c r="Q69" s="47">
        <v>-28</v>
      </c>
      <c r="R69" s="47">
        <v>0</v>
      </c>
      <c r="S69" s="75">
        <v>0</v>
      </c>
      <c r="U69" s="74">
        <v>-210.5</v>
      </c>
      <c r="V69" s="75">
        <v>37.97</v>
      </c>
      <c r="W69">
        <v>-52</v>
      </c>
      <c r="X69">
        <v>26.92</v>
      </c>
      <c r="Y69">
        <v>-0.5</v>
      </c>
      <c r="Z69">
        <v>11.05</v>
      </c>
      <c r="AA69">
        <v>-28</v>
      </c>
      <c r="AB69">
        <v>-130</v>
      </c>
    </row>
    <row r="70" spans="7:28">
      <c r="G70" t="s">
        <v>112</v>
      </c>
      <c r="H70" s="74">
        <v>0</v>
      </c>
      <c r="I70" s="47">
        <v>17.3</v>
      </c>
      <c r="J70" s="47">
        <v>0</v>
      </c>
      <c r="K70" s="47">
        <v>0</v>
      </c>
      <c r="L70" s="47">
        <v>11.54</v>
      </c>
      <c r="M70" s="75">
        <v>0</v>
      </c>
      <c r="N70" s="74">
        <v>-37</v>
      </c>
      <c r="O70" s="47">
        <v>0</v>
      </c>
      <c r="P70" s="47">
        <v>-146</v>
      </c>
      <c r="Q70" s="47">
        <v>-26</v>
      </c>
      <c r="R70" s="47">
        <v>0</v>
      </c>
      <c r="S70" s="75">
        <v>0</v>
      </c>
      <c r="U70" s="74">
        <v>-209.5</v>
      </c>
      <c r="V70" s="75">
        <v>28.84</v>
      </c>
      <c r="W70">
        <v>-37</v>
      </c>
      <c r="X70">
        <v>17.3</v>
      </c>
      <c r="Y70">
        <v>-0.5</v>
      </c>
      <c r="Z70">
        <v>11.54</v>
      </c>
      <c r="AA70">
        <v>-26</v>
      </c>
      <c r="AB70">
        <v>-146</v>
      </c>
    </row>
    <row r="71" spans="7:28">
      <c r="G71" t="s">
        <v>113</v>
      </c>
      <c r="H71" s="74">
        <v>0</v>
      </c>
      <c r="I71" s="47">
        <v>32.68</v>
      </c>
      <c r="J71" s="47">
        <v>0</v>
      </c>
      <c r="K71" s="47">
        <v>0</v>
      </c>
      <c r="L71" s="47">
        <v>12.5</v>
      </c>
      <c r="M71" s="75">
        <v>0</v>
      </c>
      <c r="N71" s="74">
        <v>-53</v>
      </c>
      <c r="O71" s="47">
        <v>0</v>
      </c>
      <c r="P71" s="47">
        <v>-119</v>
      </c>
      <c r="Q71" s="47">
        <v>-15</v>
      </c>
      <c r="R71" s="47">
        <v>0</v>
      </c>
      <c r="S71" s="75">
        <v>0</v>
      </c>
      <c r="U71" s="74">
        <v>-187.5</v>
      </c>
      <c r="V71" s="75">
        <v>45.18</v>
      </c>
      <c r="W71">
        <v>-53</v>
      </c>
      <c r="X71">
        <v>32.68</v>
      </c>
      <c r="Y71">
        <v>-0.5</v>
      </c>
      <c r="Z71">
        <v>12.5</v>
      </c>
      <c r="AA71">
        <v>-15</v>
      </c>
      <c r="AB71">
        <v>-119</v>
      </c>
    </row>
    <row r="72" spans="7:28">
      <c r="G72" t="s">
        <v>114</v>
      </c>
      <c r="H72" s="74">
        <v>0</v>
      </c>
      <c r="I72" s="47">
        <v>28.84</v>
      </c>
      <c r="J72" s="47">
        <v>0</v>
      </c>
      <c r="K72" s="47">
        <v>0</v>
      </c>
      <c r="L72" s="47">
        <v>12.98</v>
      </c>
      <c r="M72" s="75">
        <v>0</v>
      </c>
      <c r="N72" s="74">
        <v>-16</v>
      </c>
      <c r="O72" s="47">
        <v>0</v>
      </c>
      <c r="P72" s="47">
        <v>-126</v>
      </c>
      <c r="Q72" s="47">
        <v>-10</v>
      </c>
      <c r="R72" s="47">
        <v>0</v>
      </c>
      <c r="S72" s="75">
        <v>0</v>
      </c>
      <c r="U72" s="74">
        <v>-152.5</v>
      </c>
      <c r="V72" s="75">
        <v>41.82</v>
      </c>
      <c r="W72">
        <v>-16</v>
      </c>
      <c r="X72">
        <v>28.84</v>
      </c>
      <c r="Y72">
        <v>-0.5</v>
      </c>
      <c r="Z72">
        <v>12.98</v>
      </c>
      <c r="AA72">
        <v>-10</v>
      </c>
      <c r="AB72">
        <v>-126</v>
      </c>
    </row>
    <row r="73" spans="7:28">
      <c r="G73" t="s">
        <v>115</v>
      </c>
      <c r="H73" s="74">
        <v>0</v>
      </c>
      <c r="I73" s="47">
        <v>24.99</v>
      </c>
      <c r="J73" s="47">
        <v>0</v>
      </c>
      <c r="K73" s="47">
        <v>0</v>
      </c>
      <c r="L73" s="47">
        <v>13.17</v>
      </c>
      <c r="M73" s="75">
        <v>0</v>
      </c>
      <c r="N73" s="74">
        <v>0</v>
      </c>
      <c r="O73" s="47">
        <v>0</v>
      </c>
      <c r="P73" s="47">
        <v>-97</v>
      </c>
      <c r="Q73" s="47">
        <v>-13</v>
      </c>
      <c r="R73" s="47">
        <v>0</v>
      </c>
      <c r="S73" s="75">
        <v>0</v>
      </c>
      <c r="U73" s="74">
        <v>-110.5</v>
      </c>
      <c r="V73" s="75">
        <v>38.159999999999997</v>
      </c>
      <c r="W73">
        <v>0</v>
      </c>
      <c r="X73">
        <v>24.99</v>
      </c>
      <c r="Y73">
        <v>-0.5</v>
      </c>
      <c r="Z73">
        <v>13.17</v>
      </c>
      <c r="AA73">
        <v>-13</v>
      </c>
      <c r="AB73">
        <v>-97</v>
      </c>
    </row>
    <row r="74" spans="7:28">
      <c r="G74" t="s">
        <v>116</v>
      </c>
      <c r="H74" s="74">
        <v>70.17</v>
      </c>
      <c r="I74" s="47">
        <v>0</v>
      </c>
      <c r="J74" s="47">
        <v>0</v>
      </c>
      <c r="K74" s="47">
        <v>0</v>
      </c>
      <c r="L74" s="47">
        <v>13.46</v>
      </c>
      <c r="M74" s="75">
        <v>0</v>
      </c>
      <c r="N74" s="74">
        <v>0</v>
      </c>
      <c r="O74" s="47">
        <v>-45</v>
      </c>
      <c r="P74" s="47">
        <v>-96</v>
      </c>
      <c r="Q74" s="47">
        <v>-12</v>
      </c>
      <c r="R74" s="47">
        <v>0</v>
      </c>
      <c r="S74" s="75">
        <v>0</v>
      </c>
      <c r="U74" s="74">
        <v>-153.5</v>
      </c>
      <c r="V74" s="75">
        <v>83.63</v>
      </c>
      <c r="W74">
        <v>70.17</v>
      </c>
      <c r="X74">
        <v>-45</v>
      </c>
      <c r="Y74">
        <v>-0.5</v>
      </c>
      <c r="Z74">
        <v>13.46</v>
      </c>
      <c r="AA74">
        <v>-12</v>
      </c>
      <c r="AB74">
        <v>-96</v>
      </c>
    </row>
    <row r="75" spans="7:28">
      <c r="G75" t="s">
        <v>117</v>
      </c>
      <c r="H75" s="74">
        <v>48.07</v>
      </c>
      <c r="I75" s="47">
        <v>0</v>
      </c>
      <c r="J75" s="47">
        <v>0</v>
      </c>
      <c r="K75" s="47">
        <v>0</v>
      </c>
      <c r="L75" s="47">
        <v>14.13</v>
      </c>
      <c r="M75" s="75">
        <v>0</v>
      </c>
      <c r="N75" s="74">
        <v>0</v>
      </c>
      <c r="O75" s="47">
        <v>-21</v>
      </c>
      <c r="P75" s="47">
        <v>-189</v>
      </c>
      <c r="Q75" s="47">
        <v>0</v>
      </c>
      <c r="R75" s="47">
        <v>0</v>
      </c>
      <c r="S75" s="75">
        <v>0</v>
      </c>
      <c r="U75" s="74">
        <v>-210.5</v>
      </c>
      <c r="V75" s="75">
        <v>62.2</v>
      </c>
      <c r="W75">
        <v>48.07</v>
      </c>
      <c r="X75">
        <v>-21</v>
      </c>
      <c r="Y75">
        <v>-0.5</v>
      </c>
      <c r="Z75">
        <v>14.13</v>
      </c>
      <c r="AA75">
        <v>0</v>
      </c>
      <c r="AB75">
        <v>-189</v>
      </c>
    </row>
    <row r="76" spans="7:28">
      <c r="G76" t="s">
        <v>118</v>
      </c>
      <c r="H76" s="74">
        <v>59.6</v>
      </c>
      <c r="I76" s="47">
        <v>14.42</v>
      </c>
      <c r="J76" s="47">
        <v>0</v>
      </c>
      <c r="K76" s="47">
        <v>0</v>
      </c>
      <c r="L76" s="47">
        <v>14.9</v>
      </c>
      <c r="M76" s="75">
        <v>0</v>
      </c>
      <c r="N76" s="74">
        <v>0</v>
      </c>
      <c r="O76" s="47">
        <v>0</v>
      </c>
      <c r="P76" s="47">
        <v>-86</v>
      </c>
      <c r="Q76" s="47">
        <v>0</v>
      </c>
      <c r="R76" s="47">
        <v>0</v>
      </c>
      <c r="S76" s="75">
        <v>0</v>
      </c>
      <c r="U76" s="74">
        <v>-86.5</v>
      </c>
      <c r="V76" s="75">
        <v>88.92</v>
      </c>
      <c r="W76">
        <v>59.6</v>
      </c>
      <c r="X76">
        <v>14.42</v>
      </c>
      <c r="Y76">
        <v>-0.5</v>
      </c>
      <c r="Z76">
        <v>14.9</v>
      </c>
      <c r="AA76">
        <v>0</v>
      </c>
      <c r="AB76">
        <v>-86</v>
      </c>
    </row>
    <row r="77" spans="7:28">
      <c r="G77" t="s">
        <v>119</v>
      </c>
      <c r="H77" s="74">
        <v>34.61</v>
      </c>
      <c r="I77" s="47">
        <v>9.61</v>
      </c>
      <c r="J77" s="47">
        <v>0</v>
      </c>
      <c r="K77" s="47">
        <v>0</v>
      </c>
      <c r="L77" s="47">
        <v>15.96</v>
      </c>
      <c r="M77" s="75">
        <v>0</v>
      </c>
      <c r="N77" s="74">
        <v>0</v>
      </c>
      <c r="O77" s="47">
        <v>0</v>
      </c>
      <c r="P77" s="47">
        <v>-117</v>
      </c>
      <c r="Q77" s="47">
        <v>0</v>
      </c>
      <c r="R77" s="47">
        <v>0</v>
      </c>
      <c r="S77" s="75">
        <v>0</v>
      </c>
      <c r="U77" s="74">
        <v>-117.5</v>
      </c>
      <c r="V77" s="75">
        <v>60.18</v>
      </c>
      <c r="W77">
        <v>34.61</v>
      </c>
      <c r="X77">
        <v>9.61</v>
      </c>
      <c r="Y77">
        <v>-0.5</v>
      </c>
      <c r="Z77">
        <v>15.96</v>
      </c>
      <c r="AA77">
        <v>0</v>
      </c>
      <c r="AB77">
        <v>-117</v>
      </c>
    </row>
    <row r="78" spans="7:28">
      <c r="G78" t="s">
        <v>120</v>
      </c>
      <c r="H78" s="74">
        <v>20.190000000000001</v>
      </c>
      <c r="I78" s="47">
        <v>0</v>
      </c>
      <c r="J78" s="47">
        <v>0</v>
      </c>
      <c r="K78" s="47">
        <v>0</v>
      </c>
      <c r="L78" s="47">
        <v>16.34</v>
      </c>
      <c r="M78" s="75">
        <v>0</v>
      </c>
      <c r="N78" s="74">
        <v>0</v>
      </c>
      <c r="O78" s="47">
        <v>0</v>
      </c>
      <c r="P78" s="47">
        <v>-121</v>
      </c>
      <c r="Q78" s="47">
        <v>0</v>
      </c>
      <c r="R78" s="47">
        <v>0</v>
      </c>
      <c r="S78" s="75">
        <v>0</v>
      </c>
      <c r="U78" s="74">
        <v>-121.5</v>
      </c>
      <c r="V78" s="75">
        <v>36.53</v>
      </c>
      <c r="W78">
        <v>20.190000000000001</v>
      </c>
      <c r="X78">
        <v>0</v>
      </c>
      <c r="Y78">
        <v>-0.5</v>
      </c>
      <c r="Z78">
        <v>16.34</v>
      </c>
      <c r="AA78">
        <v>0</v>
      </c>
      <c r="AB78">
        <v>-121</v>
      </c>
    </row>
    <row r="79" spans="7:28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16.82</v>
      </c>
      <c r="M79" s="75">
        <v>0</v>
      </c>
      <c r="N79" s="74">
        <v>-12</v>
      </c>
      <c r="O79" s="47">
        <v>0</v>
      </c>
      <c r="P79" s="47">
        <v>-110</v>
      </c>
      <c r="Q79" s="47">
        <v>0</v>
      </c>
      <c r="R79" s="47">
        <v>0</v>
      </c>
      <c r="S79" s="75">
        <v>0</v>
      </c>
      <c r="U79" s="74">
        <v>-122.5</v>
      </c>
      <c r="V79" s="75">
        <v>16.82</v>
      </c>
      <c r="W79">
        <v>-12</v>
      </c>
      <c r="X79">
        <v>0</v>
      </c>
      <c r="Y79">
        <v>-0.5</v>
      </c>
      <c r="Z79">
        <v>16.82</v>
      </c>
      <c r="AA79">
        <v>0</v>
      </c>
      <c r="AB79">
        <v>-110</v>
      </c>
    </row>
    <row r="80" spans="7:28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17.11</v>
      </c>
      <c r="M80" s="75">
        <v>0</v>
      </c>
      <c r="N80" s="74">
        <v>-94</v>
      </c>
      <c r="O80" s="47">
        <v>0</v>
      </c>
      <c r="P80" s="47">
        <v>-100</v>
      </c>
      <c r="Q80" s="47">
        <v>0</v>
      </c>
      <c r="R80" s="47">
        <v>0</v>
      </c>
      <c r="S80" s="75">
        <v>0</v>
      </c>
      <c r="U80" s="74">
        <v>-194.5</v>
      </c>
      <c r="V80" s="75">
        <v>17.11</v>
      </c>
      <c r="W80">
        <v>-94</v>
      </c>
      <c r="X80">
        <v>0</v>
      </c>
      <c r="Y80">
        <v>-0.5</v>
      </c>
      <c r="Z80">
        <v>17.11</v>
      </c>
      <c r="AA80">
        <v>0</v>
      </c>
      <c r="AB80">
        <v>-100</v>
      </c>
    </row>
    <row r="81" spans="7:28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17.11</v>
      </c>
      <c r="M81" s="75">
        <v>0</v>
      </c>
      <c r="N81" s="74">
        <v>-77</v>
      </c>
      <c r="O81" s="47">
        <v>-7</v>
      </c>
      <c r="P81" s="47">
        <v>-55</v>
      </c>
      <c r="Q81" s="47">
        <v>0</v>
      </c>
      <c r="R81" s="47">
        <v>0</v>
      </c>
      <c r="S81" s="75">
        <v>0</v>
      </c>
      <c r="U81" s="74">
        <v>-139.5</v>
      </c>
      <c r="V81" s="75">
        <v>17.11</v>
      </c>
      <c r="W81">
        <v>-77</v>
      </c>
      <c r="X81">
        <v>-7</v>
      </c>
      <c r="Y81">
        <v>-0.5</v>
      </c>
      <c r="Z81">
        <v>17.11</v>
      </c>
      <c r="AA81">
        <v>0</v>
      </c>
      <c r="AB81">
        <v>-55</v>
      </c>
    </row>
    <row r="82" spans="7:28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16.82</v>
      </c>
      <c r="M82" s="75">
        <v>0</v>
      </c>
      <c r="N82" s="74">
        <v>-32</v>
      </c>
      <c r="O82" s="47">
        <v>-5</v>
      </c>
      <c r="P82" s="47">
        <v>-43</v>
      </c>
      <c r="Q82" s="47">
        <v>0</v>
      </c>
      <c r="R82" s="47">
        <v>0</v>
      </c>
      <c r="S82" s="75">
        <v>0</v>
      </c>
      <c r="U82" s="74">
        <v>-80.5</v>
      </c>
      <c r="V82" s="75">
        <v>16.82</v>
      </c>
      <c r="W82">
        <v>-32</v>
      </c>
      <c r="X82">
        <v>-5</v>
      </c>
      <c r="Y82">
        <v>-0.5</v>
      </c>
      <c r="Z82">
        <v>16.82</v>
      </c>
      <c r="AA82">
        <v>0</v>
      </c>
      <c r="AB82">
        <v>-43</v>
      </c>
    </row>
    <row r="83" spans="7:28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16.82</v>
      </c>
      <c r="M83" s="75">
        <v>0</v>
      </c>
      <c r="N83" s="74">
        <v>-26</v>
      </c>
      <c r="O83" s="47">
        <v>0</v>
      </c>
      <c r="P83" s="47">
        <v>-20</v>
      </c>
      <c r="Q83" s="47">
        <v>0</v>
      </c>
      <c r="R83" s="47">
        <v>0</v>
      </c>
      <c r="S83" s="75">
        <v>0</v>
      </c>
      <c r="U83" s="74">
        <v>-46.5</v>
      </c>
      <c r="V83" s="75">
        <v>16.82</v>
      </c>
      <c r="W83">
        <v>-26</v>
      </c>
      <c r="X83">
        <v>0</v>
      </c>
      <c r="Y83">
        <v>-0.5</v>
      </c>
      <c r="Z83">
        <v>16.82</v>
      </c>
      <c r="AA83">
        <v>0</v>
      </c>
      <c r="AB83">
        <v>-20</v>
      </c>
    </row>
    <row r="84" spans="7:28">
      <c r="G84" t="s">
        <v>126</v>
      </c>
      <c r="H84" s="74">
        <v>13.46</v>
      </c>
      <c r="I84" s="47">
        <v>0</v>
      </c>
      <c r="J84" s="47">
        <v>0</v>
      </c>
      <c r="K84" s="47">
        <v>0</v>
      </c>
      <c r="L84" s="47">
        <v>15.96</v>
      </c>
      <c r="M84" s="75">
        <v>0</v>
      </c>
      <c r="N84" s="74">
        <v>0</v>
      </c>
      <c r="O84" s="47">
        <v>0</v>
      </c>
      <c r="P84" s="47">
        <v>-18</v>
      </c>
      <c r="Q84" s="47">
        <v>0</v>
      </c>
      <c r="R84" s="47">
        <v>0</v>
      </c>
      <c r="S84" s="75">
        <v>0</v>
      </c>
      <c r="U84" s="74">
        <v>-18.5</v>
      </c>
      <c r="V84" s="75">
        <v>29.42</v>
      </c>
      <c r="W84">
        <v>13.46</v>
      </c>
      <c r="X84">
        <v>0</v>
      </c>
      <c r="Y84">
        <v>-0.5</v>
      </c>
      <c r="Z84">
        <v>15.96</v>
      </c>
      <c r="AA84">
        <v>0</v>
      </c>
      <c r="AB84">
        <v>-18</v>
      </c>
    </row>
    <row r="85" spans="7:28">
      <c r="G85" t="s">
        <v>127</v>
      </c>
      <c r="H85" s="74">
        <v>32.68</v>
      </c>
      <c r="I85" s="47">
        <v>0</v>
      </c>
      <c r="J85" s="47">
        <v>0</v>
      </c>
      <c r="K85" s="47">
        <v>0</v>
      </c>
      <c r="L85" s="47">
        <v>15.96</v>
      </c>
      <c r="M85" s="75">
        <v>0</v>
      </c>
      <c r="N85" s="74">
        <v>0</v>
      </c>
      <c r="O85" s="47">
        <v>0</v>
      </c>
      <c r="P85" s="47">
        <v>-76</v>
      </c>
      <c r="Q85" s="47">
        <v>0</v>
      </c>
      <c r="R85" s="47">
        <v>0</v>
      </c>
      <c r="S85" s="75">
        <v>0</v>
      </c>
      <c r="U85" s="74">
        <v>-76.5</v>
      </c>
      <c r="V85" s="75">
        <v>48.64</v>
      </c>
      <c r="W85">
        <v>32.68</v>
      </c>
      <c r="X85">
        <v>0</v>
      </c>
      <c r="Y85">
        <v>-0.5</v>
      </c>
      <c r="Z85">
        <v>15.96</v>
      </c>
      <c r="AA85">
        <v>0</v>
      </c>
      <c r="AB85">
        <v>-76</v>
      </c>
    </row>
    <row r="86" spans="7:28">
      <c r="G86" t="s">
        <v>128</v>
      </c>
      <c r="H86" s="74">
        <v>43.26</v>
      </c>
      <c r="I86" s="47">
        <v>0</v>
      </c>
      <c r="J86" s="47">
        <v>0</v>
      </c>
      <c r="K86" s="47">
        <v>0</v>
      </c>
      <c r="L86" s="47">
        <v>15.38</v>
      </c>
      <c r="M86" s="75">
        <v>0</v>
      </c>
      <c r="N86" s="74">
        <v>0</v>
      </c>
      <c r="O86" s="47">
        <v>0</v>
      </c>
      <c r="P86" s="47">
        <v>-95</v>
      </c>
      <c r="Q86" s="47">
        <v>0</v>
      </c>
      <c r="R86" s="47">
        <v>0</v>
      </c>
      <c r="S86" s="75">
        <v>0</v>
      </c>
      <c r="U86" s="74">
        <v>-95.5</v>
      </c>
      <c r="V86" s="75">
        <v>58.64</v>
      </c>
      <c r="W86">
        <v>43.26</v>
      </c>
      <c r="X86">
        <v>0</v>
      </c>
      <c r="Y86">
        <v>-0.5</v>
      </c>
      <c r="Z86">
        <v>15.38</v>
      </c>
      <c r="AA86">
        <v>0</v>
      </c>
      <c r="AB86">
        <v>-95</v>
      </c>
    </row>
    <row r="87" spans="7:28">
      <c r="G87" t="s">
        <v>129</v>
      </c>
      <c r="H87" s="74">
        <v>76.900000000000006</v>
      </c>
      <c r="I87" s="47">
        <v>0</v>
      </c>
      <c r="J87" s="47">
        <v>0</v>
      </c>
      <c r="K87" s="47">
        <v>0</v>
      </c>
      <c r="L87" s="47">
        <v>15.38</v>
      </c>
      <c r="M87" s="75">
        <v>0</v>
      </c>
      <c r="N87" s="74">
        <v>0</v>
      </c>
      <c r="O87" s="47">
        <v>0</v>
      </c>
      <c r="P87" s="47">
        <v>-36</v>
      </c>
      <c r="Q87" s="47">
        <v>-10</v>
      </c>
      <c r="R87" s="47">
        <v>0</v>
      </c>
      <c r="S87" s="75">
        <v>0</v>
      </c>
      <c r="U87" s="74">
        <v>-46.6</v>
      </c>
      <c r="V87" s="75">
        <v>92.28</v>
      </c>
      <c r="W87">
        <v>76.900000000000006</v>
      </c>
      <c r="X87">
        <v>0</v>
      </c>
      <c r="Y87">
        <v>-0.6</v>
      </c>
      <c r="Z87">
        <v>15.38</v>
      </c>
      <c r="AA87">
        <v>-10</v>
      </c>
      <c r="AB87">
        <v>-36</v>
      </c>
    </row>
    <row r="88" spans="7:28">
      <c r="G88" t="s">
        <v>130</v>
      </c>
      <c r="H88" s="74">
        <v>81.709999999999994</v>
      </c>
      <c r="I88" s="47">
        <v>0</v>
      </c>
      <c r="J88" s="47">
        <v>0</v>
      </c>
      <c r="K88" s="47">
        <v>0</v>
      </c>
      <c r="L88" s="47">
        <v>14.9</v>
      </c>
      <c r="M88" s="75">
        <v>0</v>
      </c>
      <c r="N88" s="74">
        <v>0</v>
      </c>
      <c r="O88" s="47">
        <v>0</v>
      </c>
      <c r="P88" s="47">
        <v>-35</v>
      </c>
      <c r="Q88" s="47">
        <v>-10</v>
      </c>
      <c r="R88" s="47">
        <v>0</v>
      </c>
      <c r="S88" s="75">
        <v>0</v>
      </c>
      <c r="U88" s="74">
        <v>-45.6</v>
      </c>
      <c r="V88" s="75">
        <v>96.61</v>
      </c>
      <c r="W88">
        <v>81.709999999999994</v>
      </c>
      <c r="X88">
        <v>0</v>
      </c>
      <c r="Y88">
        <v>-0.6</v>
      </c>
      <c r="Z88">
        <v>14.9</v>
      </c>
      <c r="AA88">
        <v>-10</v>
      </c>
      <c r="AB88">
        <v>-35</v>
      </c>
    </row>
    <row r="89" spans="7:28">
      <c r="G89" t="s">
        <v>131</v>
      </c>
      <c r="H89" s="74">
        <v>49.03</v>
      </c>
      <c r="I89" s="47">
        <v>0</v>
      </c>
      <c r="J89" s="47">
        <v>0</v>
      </c>
      <c r="K89" s="47">
        <v>0</v>
      </c>
      <c r="L89" s="47">
        <v>14.42</v>
      </c>
      <c r="M89" s="75">
        <v>0</v>
      </c>
      <c r="N89" s="74">
        <v>0</v>
      </c>
      <c r="O89" s="47">
        <v>0</v>
      </c>
      <c r="P89" s="47">
        <v>-44</v>
      </c>
      <c r="Q89" s="47">
        <v>-10</v>
      </c>
      <c r="R89" s="47">
        <v>0</v>
      </c>
      <c r="S89" s="75">
        <v>0</v>
      </c>
      <c r="U89" s="74">
        <v>-54.6</v>
      </c>
      <c r="V89" s="75">
        <v>63.45</v>
      </c>
      <c r="W89">
        <v>49.03</v>
      </c>
      <c r="X89">
        <v>0</v>
      </c>
      <c r="Y89">
        <v>-0.6</v>
      </c>
      <c r="Z89">
        <v>14.42</v>
      </c>
      <c r="AA89">
        <v>-10</v>
      </c>
      <c r="AB89">
        <v>-44</v>
      </c>
    </row>
    <row r="90" spans="7:28">
      <c r="G90" t="s">
        <v>132</v>
      </c>
      <c r="H90" s="74">
        <v>0</v>
      </c>
      <c r="I90" s="47">
        <v>14.42</v>
      </c>
      <c r="J90" s="47">
        <v>0</v>
      </c>
      <c r="K90" s="47">
        <v>0</v>
      </c>
      <c r="L90" s="47">
        <v>13.17</v>
      </c>
      <c r="M90" s="75">
        <v>0</v>
      </c>
      <c r="N90" s="74">
        <v>0</v>
      </c>
      <c r="O90" s="47">
        <v>0</v>
      </c>
      <c r="P90" s="47">
        <v>-46</v>
      </c>
      <c r="Q90" s="47">
        <v>-13</v>
      </c>
      <c r="R90" s="47">
        <v>0</v>
      </c>
      <c r="S90" s="75">
        <v>0</v>
      </c>
      <c r="U90" s="74">
        <v>-59.6</v>
      </c>
      <c r="V90" s="75">
        <v>27.59</v>
      </c>
      <c r="W90">
        <v>0</v>
      </c>
      <c r="X90">
        <v>14.42</v>
      </c>
      <c r="Y90">
        <v>-0.6</v>
      </c>
      <c r="Z90">
        <v>13.17</v>
      </c>
      <c r="AA90">
        <v>-13</v>
      </c>
      <c r="AB90">
        <v>-46</v>
      </c>
    </row>
    <row r="91" spans="7:28">
      <c r="G91" t="s">
        <v>133</v>
      </c>
      <c r="H91" s="74">
        <v>0</v>
      </c>
      <c r="I91" s="47">
        <v>26.91</v>
      </c>
      <c r="J91" s="47">
        <v>0</v>
      </c>
      <c r="K91" s="47">
        <v>0</v>
      </c>
      <c r="L91" s="47">
        <v>12.79</v>
      </c>
      <c r="M91" s="75">
        <v>0</v>
      </c>
      <c r="N91" s="74">
        <v>-19</v>
      </c>
      <c r="O91" s="47">
        <v>0</v>
      </c>
      <c r="P91" s="47">
        <v>-65</v>
      </c>
      <c r="Q91" s="47">
        <v>-15</v>
      </c>
      <c r="R91" s="47">
        <v>0</v>
      </c>
      <c r="S91" s="75">
        <v>0</v>
      </c>
      <c r="U91" s="74">
        <v>-99.6</v>
      </c>
      <c r="V91" s="75">
        <v>39.700000000000003</v>
      </c>
      <c r="W91">
        <v>-19</v>
      </c>
      <c r="X91">
        <v>26.91</v>
      </c>
      <c r="Y91">
        <v>-0.6</v>
      </c>
      <c r="Z91">
        <v>12.79</v>
      </c>
      <c r="AA91">
        <v>-15</v>
      </c>
      <c r="AB91">
        <v>-65</v>
      </c>
    </row>
    <row r="92" spans="7:28">
      <c r="G92" t="s">
        <v>134</v>
      </c>
      <c r="H92" s="74">
        <v>0</v>
      </c>
      <c r="I92" s="47">
        <v>21.14</v>
      </c>
      <c r="J92" s="47">
        <v>0</v>
      </c>
      <c r="K92" s="47">
        <v>0</v>
      </c>
      <c r="L92" s="47">
        <v>12.02</v>
      </c>
      <c r="M92" s="75">
        <v>0</v>
      </c>
      <c r="N92" s="74">
        <v>0</v>
      </c>
      <c r="O92" s="47">
        <v>0</v>
      </c>
      <c r="P92" s="47">
        <v>-68</v>
      </c>
      <c r="Q92" s="47">
        <v>-17</v>
      </c>
      <c r="R92" s="47">
        <v>0</v>
      </c>
      <c r="S92" s="75">
        <v>0</v>
      </c>
      <c r="U92" s="74">
        <v>-85.6</v>
      </c>
      <c r="V92" s="75">
        <v>33.159999999999997</v>
      </c>
      <c r="W92">
        <v>0</v>
      </c>
      <c r="X92">
        <v>21.14</v>
      </c>
      <c r="Y92">
        <v>-0.6</v>
      </c>
      <c r="Z92">
        <v>12.02</v>
      </c>
      <c r="AA92">
        <v>-17</v>
      </c>
      <c r="AB92">
        <v>-68</v>
      </c>
    </row>
    <row r="93" spans="7:28">
      <c r="G93" t="s">
        <v>135</v>
      </c>
      <c r="H93" s="74">
        <v>52.88</v>
      </c>
      <c r="I93" s="47">
        <v>38.450000000000003</v>
      </c>
      <c r="J93" s="47">
        <v>0</v>
      </c>
      <c r="K93" s="47">
        <v>0</v>
      </c>
      <c r="L93" s="47">
        <v>11.05</v>
      </c>
      <c r="M93" s="75">
        <v>0</v>
      </c>
      <c r="N93" s="74">
        <v>0</v>
      </c>
      <c r="O93" s="47">
        <v>0</v>
      </c>
      <c r="P93" s="47">
        <v>-63</v>
      </c>
      <c r="Q93" s="47">
        <v>-18</v>
      </c>
      <c r="R93" s="47">
        <v>0</v>
      </c>
      <c r="S93" s="75">
        <v>0</v>
      </c>
      <c r="U93" s="74">
        <v>-81.599999999999994</v>
      </c>
      <c r="V93" s="75">
        <v>102.38</v>
      </c>
      <c r="W93">
        <v>52.88</v>
      </c>
      <c r="X93">
        <v>38.450000000000003</v>
      </c>
      <c r="Y93">
        <v>-0.6</v>
      </c>
      <c r="Z93">
        <v>11.05</v>
      </c>
      <c r="AA93">
        <v>-18</v>
      </c>
      <c r="AB93">
        <v>-63</v>
      </c>
    </row>
    <row r="94" spans="7:28">
      <c r="G94" t="s">
        <v>136</v>
      </c>
      <c r="H94" s="74">
        <v>116.32</v>
      </c>
      <c r="I94" s="47">
        <v>66.33</v>
      </c>
      <c r="J94" s="47">
        <v>0</v>
      </c>
      <c r="K94" s="47">
        <v>0</v>
      </c>
      <c r="L94" s="47">
        <v>10.09</v>
      </c>
      <c r="M94" s="75">
        <v>0</v>
      </c>
      <c r="N94" s="74">
        <v>0</v>
      </c>
      <c r="O94" s="47">
        <v>0</v>
      </c>
      <c r="P94" s="47">
        <v>-193</v>
      </c>
      <c r="Q94" s="47">
        <v>-20</v>
      </c>
      <c r="R94" s="47">
        <v>0</v>
      </c>
      <c r="S94" s="75">
        <v>0</v>
      </c>
      <c r="U94" s="74">
        <v>-213.6</v>
      </c>
      <c r="V94" s="75">
        <v>192.74</v>
      </c>
      <c r="W94">
        <v>116.32</v>
      </c>
      <c r="X94">
        <v>66.33</v>
      </c>
      <c r="Y94">
        <v>-0.6</v>
      </c>
      <c r="Z94">
        <v>10.09</v>
      </c>
      <c r="AA94">
        <v>-20</v>
      </c>
      <c r="AB94">
        <v>-193</v>
      </c>
    </row>
    <row r="95" spans="7:28">
      <c r="G95" t="s">
        <v>137</v>
      </c>
      <c r="H95" s="74">
        <v>124.97</v>
      </c>
      <c r="I95" s="47">
        <v>63.45</v>
      </c>
      <c r="J95" s="47">
        <v>0</v>
      </c>
      <c r="K95" s="47">
        <v>0</v>
      </c>
      <c r="L95" s="47">
        <v>9.1300000000000008</v>
      </c>
      <c r="M95" s="75">
        <v>0</v>
      </c>
      <c r="N95" s="74">
        <v>0</v>
      </c>
      <c r="O95" s="47">
        <v>0</v>
      </c>
      <c r="P95" s="47">
        <v>-59</v>
      </c>
      <c r="Q95" s="47">
        <v>-23</v>
      </c>
      <c r="R95" s="47">
        <v>0</v>
      </c>
      <c r="S95" s="75">
        <v>0</v>
      </c>
      <c r="U95" s="74">
        <v>-82.6</v>
      </c>
      <c r="V95" s="75">
        <v>197.55</v>
      </c>
      <c r="W95">
        <v>124.97</v>
      </c>
      <c r="X95">
        <v>63.45</v>
      </c>
      <c r="Y95">
        <v>-0.6</v>
      </c>
      <c r="Z95">
        <v>9.1300000000000008</v>
      </c>
      <c r="AA95">
        <v>-23</v>
      </c>
      <c r="AB95">
        <v>-59</v>
      </c>
    </row>
    <row r="96" spans="7:28">
      <c r="G96" t="s">
        <v>138</v>
      </c>
      <c r="H96" s="74">
        <v>129.77000000000001</v>
      </c>
      <c r="I96" s="47">
        <v>94.21</v>
      </c>
      <c r="J96" s="47">
        <v>0</v>
      </c>
      <c r="K96" s="47">
        <v>0</v>
      </c>
      <c r="L96" s="47">
        <v>8.65</v>
      </c>
      <c r="M96" s="75">
        <v>0</v>
      </c>
      <c r="N96" s="74">
        <v>0</v>
      </c>
      <c r="O96" s="47">
        <v>0</v>
      </c>
      <c r="P96" s="47">
        <v>-57</v>
      </c>
      <c r="Q96" s="47">
        <v>-25</v>
      </c>
      <c r="R96" s="47">
        <v>0</v>
      </c>
      <c r="S96" s="75">
        <v>0</v>
      </c>
      <c r="U96" s="74">
        <v>-82.6</v>
      </c>
      <c r="V96" s="75">
        <v>232.63</v>
      </c>
      <c r="W96">
        <v>129.77000000000001</v>
      </c>
      <c r="X96">
        <v>94.21</v>
      </c>
      <c r="Y96">
        <v>-0.6</v>
      </c>
      <c r="Z96">
        <v>8.65</v>
      </c>
      <c r="AA96">
        <v>-25</v>
      </c>
      <c r="AB96">
        <v>-57</v>
      </c>
    </row>
    <row r="97" spans="1:83">
      <c r="G97" t="s">
        <v>139</v>
      </c>
      <c r="H97" s="74">
        <v>149</v>
      </c>
      <c r="I97" s="47">
        <v>88.44</v>
      </c>
      <c r="J97" s="47">
        <v>0</v>
      </c>
      <c r="K97" s="47">
        <v>0</v>
      </c>
      <c r="L97" s="47">
        <v>8.4600000000000009</v>
      </c>
      <c r="M97" s="75">
        <v>0</v>
      </c>
      <c r="N97" s="74">
        <v>0</v>
      </c>
      <c r="O97" s="47">
        <v>0</v>
      </c>
      <c r="P97" s="47">
        <v>-60</v>
      </c>
      <c r="Q97" s="47">
        <v>-27</v>
      </c>
      <c r="R97" s="47">
        <v>0</v>
      </c>
      <c r="S97" s="75">
        <v>0</v>
      </c>
      <c r="U97" s="74">
        <v>-87.6</v>
      </c>
      <c r="V97" s="75">
        <v>245.9</v>
      </c>
      <c r="W97">
        <v>149</v>
      </c>
      <c r="X97">
        <v>88.44</v>
      </c>
      <c r="Y97">
        <v>-0.6</v>
      </c>
      <c r="Z97">
        <v>8.4600000000000009</v>
      </c>
      <c r="AA97">
        <v>-27</v>
      </c>
      <c r="AB97">
        <v>-60</v>
      </c>
    </row>
    <row r="98" spans="1:83">
      <c r="G98" t="s">
        <v>140</v>
      </c>
      <c r="H98" s="74">
        <v>138.43</v>
      </c>
      <c r="I98" s="47">
        <v>86.52</v>
      </c>
      <c r="J98" s="47">
        <v>0</v>
      </c>
      <c r="K98" s="47">
        <v>0</v>
      </c>
      <c r="L98" s="47">
        <v>8.17</v>
      </c>
      <c r="M98" s="75">
        <v>0</v>
      </c>
      <c r="N98" s="74">
        <v>0</v>
      </c>
      <c r="O98" s="47">
        <v>0</v>
      </c>
      <c r="P98" s="47">
        <v>-60</v>
      </c>
      <c r="Q98" s="47">
        <v>-29</v>
      </c>
      <c r="R98" s="47">
        <v>0</v>
      </c>
      <c r="S98" s="75">
        <v>0</v>
      </c>
      <c r="U98" s="74">
        <v>-89.6</v>
      </c>
      <c r="V98" s="75">
        <v>233.12</v>
      </c>
      <c r="W98">
        <v>138.43</v>
      </c>
      <c r="X98">
        <v>86.52</v>
      </c>
      <c r="Y98">
        <v>-0.6</v>
      </c>
      <c r="Z98">
        <v>8.17</v>
      </c>
      <c r="AA98">
        <v>-29</v>
      </c>
      <c r="AB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0.72025749999999999</v>
      </c>
      <c r="I99" s="70">
        <f t="shared" ref="I99:BQ99" si="1">SUM(I3:I98)/4000</f>
        <v>1.0247424999999997</v>
      </c>
      <c r="J99" s="70">
        <f t="shared" si="1"/>
        <v>3.4612500000000004E-2</v>
      </c>
      <c r="K99" s="70">
        <f t="shared" si="1"/>
        <v>0</v>
      </c>
      <c r="L99" s="70">
        <f t="shared" si="1"/>
        <v>0.31296250000000014</v>
      </c>
      <c r="M99" s="70">
        <f t="shared" si="1"/>
        <v>0</v>
      </c>
      <c r="N99" s="69">
        <f t="shared" si="1"/>
        <v>-1.0760000000000001</v>
      </c>
      <c r="O99" s="70">
        <f t="shared" si="1"/>
        <v>-7.6499999999999999E-2</v>
      </c>
      <c r="P99" s="70">
        <f t="shared" si="1"/>
        <v>-1.3285</v>
      </c>
      <c r="Q99" s="70">
        <f t="shared" si="1"/>
        <v>-0.30993999999999999</v>
      </c>
      <c r="R99" s="70">
        <f t="shared" si="1"/>
        <v>0</v>
      </c>
      <c r="S99" s="71">
        <f t="shared" si="1"/>
        <v>0</v>
      </c>
      <c r="U99" s="69">
        <f t="shared" si="1"/>
        <v>-2.8119675000000006</v>
      </c>
      <c r="V99" s="71">
        <f t="shared" si="1"/>
        <v>2.0925749999999996</v>
      </c>
      <c r="W99">
        <f t="shared" si="1"/>
        <v>-0.35574249999999979</v>
      </c>
      <c r="X99">
        <f t="shared" si="1"/>
        <v>0.94824249999999988</v>
      </c>
      <c r="Y99">
        <f t="shared" si="1"/>
        <v>-2.1027499999999984E-2</v>
      </c>
      <c r="Z99">
        <f t="shared" si="1"/>
        <v>0.31296250000000014</v>
      </c>
      <c r="AA99">
        <f t="shared" si="1"/>
        <v>-0.30993999999999999</v>
      </c>
      <c r="AB99">
        <f t="shared" si="1"/>
        <v>-1.2938875000000001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4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45718</v>
      </c>
      <c r="U2" s="74" t="s">
        <v>225</v>
      </c>
      <c r="V2" s="75" t="s">
        <v>224</v>
      </c>
      <c r="W2" s="29" t="s">
        <v>436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</row>
    <row r="4" spans="1:23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</row>
    <row r="5" spans="1:23">
      <c r="A5" s="113" t="s">
        <v>535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</row>
    <row r="6" spans="1:23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</row>
    <row r="7" spans="1:23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</row>
    <row r="8" spans="1:23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</row>
    <row r="9" spans="1:23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</row>
    <row r="10" spans="1:23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</row>
    <row r="11" spans="1:23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</row>
    <row r="12" spans="1:23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</row>
    <row r="13" spans="1:23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</row>
    <row r="14" spans="1:23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</row>
    <row r="15" spans="1:23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</row>
    <row r="16" spans="1:23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</row>
    <row r="17" spans="7:23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</row>
    <row r="18" spans="7:23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</row>
    <row r="19" spans="7:23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</row>
    <row r="20" spans="7:23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</row>
    <row r="21" spans="7:23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</row>
    <row r="22" spans="7:23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</row>
    <row r="23" spans="7:23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</row>
    <row r="24" spans="7:23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</row>
    <row r="25" spans="7:23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</row>
    <row r="26" spans="7:23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</row>
    <row r="27" spans="7:23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</row>
    <row r="28" spans="7:23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</row>
    <row r="29" spans="7:23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</row>
    <row r="30" spans="7:23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</row>
    <row r="31" spans="7:23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</row>
    <row r="32" spans="7:23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</row>
    <row r="33" spans="7:23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</row>
    <row r="34" spans="7:23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</row>
    <row r="35" spans="7:23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2.09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2.09</v>
      </c>
      <c r="W35">
        <v>2.09</v>
      </c>
    </row>
    <row r="36" spans="7:23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2.69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2.69</v>
      </c>
      <c r="W36">
        <v>2.69</v>
      </c>
    </row>
    <row r="37" spans="7:23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3.46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3.46</v>
      </c>
      <c r="W37">
        <v>3.46</v>
      </c>
    </row>
    <row r="38" spans="7:23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5.67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5.67</v>
      </c>
      <c r="W38">
        <v>5.67</v>
      </c>
    </row>
    <row r="39" spans="7:23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10.38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10.38</v>
      </c>
      <c r="W39">
        <v>10.38</v>
      </c>
    </row>
    <row r="40" spans="7:23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6.73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6.73</v>
      </c>
      <c r="W40">
        <v>6.73</v>
      </c>
    </row>
    <row r="41" spans="7:23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0</v>
      </c>
      <c r="W41">
        <v>0</v>
      </c>
    </row>
    <row r="42" spans="7:23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0</v>
      </c>
      <c r="W42">
        <v>0</v>
      </c>
    </row>
    <row r="43" spans="7:23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0</v>
      </c>
      <c r="W43">
        <v>0</v>
      </c>
    </row>
    <row r="44" spans="7:23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0</v>
      </c>
      <c r="W44">
        <v>0</v>
      </c>
    </row>
    <row r="45" spans="7:23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</v>
      </c>
      <c r="W45">
        <v>0</v>
      </c>
    </row>
    <row r="46" spans="7:23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</row>
    <row r="47" spans="7:23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</row>
    <row r="48" spans="7:23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</row>
    <row r="49" spans="7:23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</row>
    <row r="50" spans="7:23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0</v>
      </c>
      <c r="W50">
        <v>0</v>
      </c>
    </row>
    <row r="51" spans="7:23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4.2300000000000004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4.2300000000000004</v>
      </c>
      <c r="W51">
        <v>4.2300000000000004</v>
      </c>
    </row>
    <row r="52" spans="7:23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0</v>
      </c>
      <c r="W52">
        <v>0</v>
      </c>
    </row>
    <row r="53" spans="7:23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0</v>
      </c>
      <c r="W53">
        <v>0</v>
      </c>
    </row>
    <row r="54" spans="7:23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2.21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2.21</v>
      </c>
      <c r="W54">
        <v>2.21</v>
      </c>
    </row>
    <row r="55" spans="7:23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2.02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2.02</v>
      </c>
      <c r="W55">
        <v>2.02</v>
      </c>
    </row>
    <row r="56" spans="7:23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0</v>
      </c>
      <c r="W56">
        <v>0</v>
      </c>
    </row>
    <row r="57" spans="7:23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0.67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0.67</v>
      </c>
      <c r="W57">
        <v>0.67</v>
      </c>
    </row>
    <row r="58" spans="7:23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1.54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1.54</v>
      </c>
      <c r="W58">
        <v>1.54</v>
      </c>
    </row>
    <row r="59" spans="7:23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1.92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1.92</v>
      </c>
      <c r="W59">
        <v>1.92</v>
      </c>
    </row>
    <row r="60" spans="7:23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1.06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1.06</v>
      </c>
      <c r="W60">
        <v>1.06</v>
      </c>
    </row>
    <row r="61" spans="7:23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4.8099999999999996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4.8099999999999996</v>
      </c>
      <c r="W61">
        <v>4.8099999999999996</v>
      </c>
    </row>
    <row r="62" spans="7:23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7.11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7.11</v>
      </c>
      <c r="W62">
        <v>7.11</v>
      </c>
    </row>
    <row r="63" spans="7:23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1.44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1.44</v>
      </c>
      <c r="W63">
        <v>1.44</v>
      </c>
    </row>
    <row r="64" spans="7:23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1.92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1.92</v>
      </c>
      <c r="W64">
        <v>1.92</v>
      </c>
    </row>
    <row r="65" spans="7:23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0</v>
      </c>
      <c r="W65">
        <v>0</v>
      </c>
    </row>
    <row r="66" spans="7:23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</v>
      </c>
      <c r="W66">
        <v>0</v>
      </c>
    </row>
    <row r="67" spans="7:23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</row>
    <row r="68" spans="7:23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</row>
    <row r="69" spans="7:23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</v>
      </c>
      <c r="W69">
        <v>0</v>
      </c>
    </row>
    <row r="70" spans="7:23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</row>
    <row r="71" spans="7:23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</row>
    <row r="72" spans="7:23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</v>
      </c>
      <c r="W72">
        <v>0</v>
      </c>
    </row>
    <row r="73" spans="7:23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</row>
    <row r="74" spans="7:23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0</v>
      </c>
      <c r="W74">
        <v>0</v>
      </c>
    </row>
    <row r="75" spans="7:23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0</v>
      </c>
      <c r="W75">
        <v>0</v>
      </c>
    </row>
    <row r="76" spans="7:23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0</v>
      </c>
      <c r="W76">
        <v>0</v>
      </c>
    </row>
    <row r="77" spans="7:23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</row>
    <row r="78" spans="7:23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0</v>
      </c>
      <c r="W78">
        <v>0</v>
      </c>
    </row>
    <row r="79" spans="7:23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</v>
      </c>
      <c r="W79">
        <v>0</v>
      </c>
    </row>
    <row r="80" spans="7:23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</v>
      </c>
      <c r="W80">
        <v>0</v>
      </c>
    </row>
    <row r="81" spans="7:23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</row>
    <row r="82" spans="7:23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</row>
    <row r="83" spans="7:23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</row>
    <row r="84" spans="7:23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</row>
    <row r="85" spans="7:23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</row>
    <row r="86" spans="7:23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</row>
    <row r="87" spans="7:23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</row>
    <row r="88" spans="7:23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</row>
    <row r="89" spans="7:23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</row>
    <row r="90" spans="7:23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</row>
    <row r="91" spans="7:23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</row>
    <row r="92" spans="7:23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</row>
    <row r="93" spans="7:23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</row>
    <row r="94" spans="7:23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</row>
    <row r="95" spans="7:23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</row>
    <row r="96" spans="7:23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1.4987500000000003E-2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1.4987500000000003E-2</v>
      </c>
      <c r="W99">
        <f t="shared" si="1"/>
        <v>1.4987500000000003E-2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53" activePane="bottomRight" state="frozen"/>
      <selection pane="topRight" activeCell="B1" sqref="B1"/>
      <selection pane="bottomLeft" activeCell="A3" sqref="A3"/>
      <selection pane="bottomRight" activeCell="R12" sqref="R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45718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45718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TWEPL!P3</f>
        <v>10.888920000000001</v>
      </c>
      <c r="E3">
        <f>GT_NG!P3</f>
        <v>-0.10416666666666666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694.4057181025471</v>
      </c>
      <c r="P3" s="37">
        <v>117.5</v>
      </c>
      <c r="Q3" s="37">
        <v>38.090000000000003</v>
      </c>
      <c r="R3" s="39">
        <v>0</v>
      </c>
      <c r="S3" s="39">
        <v>0</v>
      </c>
      <c r="T3" s="38">
        <f>SUMPRODUCT(LTA!J3:AN3,LTA!J$101:AN$101,LTA!J$103:AN$103)</f>
        <v>49.34</v>
      </c>
      <c r="U3" s="38">
        <f>SUMPRODUCT(LTA!J3:AN3,LTA!J$102:AN$102,LTA!J$103:AN$103)</f>
        <v>82.26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24.99</v>
      </c>
      <c r="Z3" s="35">
        <f>IEX!N3</f>
        <v>0</v>
      </c>
      <c r="AA3" s="76">
        <f>STOA!H3</f>
        <v>0.43</v>
      </c>
      <c r="AB3" s="76">
        <f>-STOA!N3</f>
        <v>-319.39000000000004</v>
      </c>
      <c r="AC3">
        <f>SUMIF(B3:AB3,"&gt;0")*$AC$2-SUMIF(B3:AB3,"&lt;0")*($AC$2/(1-$AC$2))+SUMIF(AI3:AR3,"&gt;0")*$AC$2-SUMIF(AI3:AR3,"&lt;0")*($AC$2/(1-$AC$2))</f>
        <v>12.23144784995293</v>
      </c>
      <c r="AD3">
        <f>SUM(B3:AB3,AI3:AV3)-AC3</f>
        <v>914.40291322066673</v>
      </c>
      <c r="AE3">
        <f>'IDT-1'!B3</f>
        <v>0</v>
      </c>
      <c r="AF3" s="25"/>
      <c r="AG3">
        <f>SUM(AD3:AF3)</f>
        <v>914.40291322066673</v>
      </c>
      <c r="AI3" s="35">
        <f>PXIL!H3</f>
        <v>0</v>
      </c>
      <c r="AJ3" s="35">
        <f>PXIL!N3</f>
        <v>0</v>
      </c>
      <c r="AK3" s="35">
        <f>RTM_IEX!H3</f>
        <v>144.19999999999999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10.888920000000001</v>
      </c>
      <c r="E4">
        <f>GT_NG!P4</f>
        <v>-0.10416666666666666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724.75423454258362</v>
      </c>
      <c r="P4" s="37">
        <v>117.5</v>
      </c>
      <c r="Q4" s="37">
        <v>38.090000000000003</v>
      </c>
      <c r="R4" s="39">
        <v>0</v>
      </c>
      <c r="S4" s="39">
        <v>0</v>
      </c>
      <c r="T4" s="38">
        <f>SUMPRODUCT(LTA!J4:AN4,LTA!J$101:AN$101,LTA!J$103:AN$103)</f>
        <v>49.66</v>
      </c>
      <c r="U4" s="38">
        <f>SUMPRODUCT(LTA!J4:AN4,LTA!J$102:AN$102,LTA!J$103:AN$103)</f>
        <v>83.19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4.8099999999999996</v>
      </c>
      <c r="Z4" s="35">
        <f>IEX!N4</f>
        <v>0</v>
      </c>
      <c r="AA4" s="76">
        <f>STOA!H4</f>
        <v>0.43</v>
      </c>
      <c r="AB4" s="76">
        <f>-STOA!N4</f>
        <v>-319.39000000000004</v>
      </c>
      <c r="AC4">
        <f t="shared" ref="AC4:AC67" si="0">SUMIF(B4:AB4,"&gt;0")*$AC$2-SUMIF(B4:AB4,"&lt;0")*($AC$2/(1-$AC$2))+SUMIF(AI4:AR4,"&gt;0")*$AC$2-SUMIF(AI4:AR4,"&lt;0")*($AC$2/(1-$AC$2))</f>
        <v>11.818114278185217</v>
      </c>
      <c r="AD4">
        <f t="shared" ref="AD4:AD67" si="1">SUM(B4:AB4,AI4:AV4)-AC4</f>
        <v>861.82476323247079</v>
      </c>
      <c r="AE4">
        <f>'IDT-1'!B4</f>
        <v>0</v>
      </c>
      <c r="AF4" s="25"/>
      <c r="AG4">
        <f t="shared" ref="AG4:AG67" si="2">SUM(AD4:AF4)</f>
        <v>861.82476323247079</v>
      </c>
      <c r="AI4" s="35">
        <f>PXIL!H4</f>
        <v>0</v>
      </c>
      <c r="AJ4" s="35">
        <f>PXIL!N4</f>
        <v>0</v>
      </c>
      <c r="AK4" s="35">
        <f>RTM_IEX!H4</f>
        <v>79.790000000000006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10.888920000000001</v>
      </c>
      <c r="E5">
        <f>GT_NG!P5</f>
        <v>-0.10416666666666666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699.56499613424842</v>
      </c>
      <c r="P5" s="37">
        <v>117.5</v>
      </c>
      <c r="Q5" s="37">
        <v>38.090000000000003</v>
      </c>
      <c r="R5" s="39">
        <v>0</v>
      </c>
      <c r="S5" s="39">
        <v>0</v>
      </c>
      <c r="T5" s="38">
        <f>SUMPRODUCT(LTA!J5:AN5,LTA!J$101:AN$101,LTA!J$103:AN$103)</f>
        <v>50</v>
      </c>
      <c r="U5" s="38">
        <f>SUMPRODUCT(LTA!J5:AN5,LTA!J$102:AN$102,LTA!J$103:AN$103)</f>
        <v>83.28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0.43</v>
      </c>
      <c r="AB5" s="76">
        <f>-STOA!N5</f>
        <v>-319.39000000000004</v>
      </c>
      <c r="AC5">
        <f t="shared" si="0"/>
        <v>11.872486218600201</v>
      </c>
      <c r="AD5">
        <f t="shared" si="1"/>
        <v>868.7411528837207</v>
      </c>
      <c r="AE5">
        <f>'IDT-1'!B5</f>
        <v>0</v>
      </c>
      <c r="AF5" s="25"/>
      <c r="AG5">
        <f t="shared" si="2"/>
        <v>868.7411528837207</v>
      </c>
      <c r="AI5" s="35">
        <f>PXIL!H5</f>
        <v>0</v>
      </c>
      <c r="AJ5" s="35">
        <f>PXIL!N5</f>
        <v>0</v>
      </c>
      <c r="AK5" s="35">
        <f>RTM_IEX!H5</f>
        <v>116.33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10.888920000000001</v>
      </c>
      <c r="E6">
        <f>GT_NG!P6</f>
        <v>-0.10416666666666666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670.7249961342485</v>
      </c>
      <c r="P6" s="37">
        <v>117.5</v>
      </c>
      <c r="Q6" s="37">
        <v>38.090000000000003</v>
      </c>
      <c r="R6" s="39">
        <v>0</v>
      </c>
      <c r="S6" s="39">
        <v>0</v>
      </c>
      <c r="T6" s="38">
        <f>SUMPRODUCT(LTA!J6:AN6,LTA!J$101:AN$101,LTA!J$103:AN$103)</f>
        <v>50.67</v>
      </c>
      <c r="U6" s="38">
        <f>SUMPRODUCT(LTA!J6:AN6,LTA!J$102:AN$102,LTA!J$103:AN$103)</f>
        <v>83.08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0.43</v>
      </c>
      <c r="AB6" s="76">
        <f>-STOA!N6</f>
        <v>-319.39000000000004</v>
      </c>
      <c r="AC6">
        <f t="shared" si="0"/>
        <v>11.696128218600199</v>
      </c>
      <c r="AD6">
        <f t="shared" si="1"/>
        <v>846.30751088372085</v>
      </c>
      <c r="AE6">
        <f>'IDT-1'!B6</f>
        <v>0</v>
      </c>
      <c r="AF6" s="25"/>
      <c r="AG6">
        <f t="shared" si="2"/>
        <v>846.30751088372085</v>
      </c>
      <c r="AI6" s="35">
        <f>PXIL!H6</f>
        <v>0</v>
      </c>
      <c r="AJ6" s="35">
        <f>PXIL!N6</f>
        <v>0</v>
      </c>
      <c r="AK6" s="35">
        <f>RTM_IEX!H6</f>
        <v>122.09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10.888920000000001</v>
      </c>
      <c r="E7">
        <f>GT_NG!P7</f>
        <v>-0.10416666666666666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709.17614468497311</v>
      </c>
      <c r="P7" s="37">
        <v>117.5</v>
      </c>
      <c r="Q7" s="37">
        <v>38.090000000000003</v>
      </c>
      <c r="R7" s="39">
        <v>0</v>
      </c>
      <c r="S7" s="39">
        <v>0</v>
      </c>
      <c r="T7" s="38">
        <f>SUMPRODUCT(LTA!J7:AN7,LTA!J$101:AN$101,LTA!J$103:AN$103)</f>
        <v>43.33</v>
      </c>
      <c r="U7" s="38">
        <f>SUMPRODUCT(LTA!J7:AN7,LTA!J$102:AN$102,LTA!J$103:AN$103)</f>
        <v>90.57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0.43</v>
      </c>
      <c r="AB7" s="76">
        <f>-STOA!N7</f>
        <v>-319.39000000000004</v>
      </c>
      <c r="AC7">
        <f t="shared" si="0"/>
        <v>11.479843177295852</v>
      </c>
      <c r="AD7">
        <f t="shared" si="1"/>
        <v>818.79494447574984</v>
      </c>
      <c r="AE7">
        <f>'IDT-1'!B7</f>
        <v>0</v>
      </c>
      <c r="AF7" s="25"/>
      <c r="AG7">
        <f t="shared" si="2"/>
        <v>818.79494447574984</v>
      </c>
      <c r="AI7" s="35">
        <f>PXIL!H7</f>
        <v>0</v>
      </c>
      <c r="AJ7" s="35">
        <f>PXIL!N7</f>
        <v>0</v>
      </c>
      <c r="AK7" s="35">
        <f>RTM_IEX!H7</f>
        <v>55.76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10.888920000000001</v>
      </c>
      <c r="E8">
        <f>GT_NG!P8</f>
        <v>-0.10416666666666666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687.0661446849731</v>
      </c>
      <c r="P8" s="37">
        <v>117.5</v>
      </c>
      <c r="Q8" s="37">
        <v>38.090000000000003</v>
      </c>
      <c r="R8" s="39">
        <v>0</v>
      </c>
      <c r="S8" s="39">
        <v>0</v>
      </c>
      <c r="T8" s="38">
        <f>SUMPRODUCT(LTA!J8:AN8,LTA!J$101:AN$101,LTA!J$103:AN$103)</f>
        <v>43.67</v>
      </c>
      <c r="U8" s="38">
        <f>SUMPRODUCT(LTA!J8:AN8,LTA!J$102:AN$102,LTA!J$103:AN$103)</f>
        <v>90.69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0.43</v>
      </c>
      <c r="AB8" s="76">
        <f>-STOA!N8</f>
        <v>-319.39000000000004</v>
      </c>
      <c r="AC8">
        <f t="shared" si="0"/>
        <v>11.348413177295852</v>
      </c>
      <c r="AD8">
        <f t="shared" si="1"/>
        <v>802.07637447574973</v>
      </c>
      <c r="AE8">
        <f>'IDT-1'!B8</f>
        <v>0</v>
      </c>
      <c r="AF8" s="25"/>
      <c r="AG8">
        <f t="shared" si="2"/>
        <v>802.07637447574973</v>
      </c>
      <c r="AI8" s="35">
        <f>PXIL!H8</f>
        <v>0</v>
      </c>
      <c r="AJ8" s="35">
        <f>PXIL!N8</f>
        <v>0</v>
      </c>
      <c r="AK8" s="35">
        <f>RTM_IEX!H8</f>
        <v>60.56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10.888920000000001</v>
      </c>
      <c r="E9">
        <f>GT_NG!P9</f>
        <v>-0.10416666666666666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670.84234036832754</v>
      </c>
      <c r="P9" s="37">
        <v>117.5</v>
      </c>
      <c r="Q9" s="37">
        <v>38.090000000000003</v>
      </c>
      <c r="R9" s="39">
        <v>0</v>
      </c>
      <c r="S9" s="39">
        <v>0</v>
      </c>
      <c r="T9" s="38">
        <f>SUMPRODUCT(LTA!J9:AN9,LTA!J$101:AN$101,LTA!J$103:AN$103)</f>
        <v>45.010000000000005</v>
      </c>
      <c r="U9" s="38">
        <f>SUMPRODUCT(LTA!J9:AN9,LTA!J$102:AN$102,LTA!J$103:AN$103)</f>
        <v>90.38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0.43</v>
      </c>
      <c r="AB9" s="76">
        <f>-STOA!N9</f>
        <v>-319.39000000000004</v>
      </c>
      <c r="AC9">
        <f t="shared" si="0"/>
        <v>11.154943503626018</v>
      </c>
      <c r="AD9">
        <f t="shared" si="1"/>
        <v>777.46603983277407</v>
      </c>
      <c r="AE9">
        <f>'IDT-1'!B9</f>
        <v>0</v>
      </c>
      <c r="AF9" s="25"/>
      <c r="AG9">
        <f t="shared" si="2"/>
        <v>777.46603983277407</v>
      </c>
      <c r="AI9" s="35">
        <f>PXIL!H9</f>
        <v>0</v>
      </c>
      <c r="AJ9" s="35">
        <f>PXIL!N9</f>
        <v>0</v>
      </c>
      <c r="AK9" s="35">
        <f>RTM_IEX!H9</f>
        <v>50.95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10.888920000000001</v>
      </c>
      <c r="E10">
        <f>GT_NG!P10</f>
        <v>-0.10416666666666666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649.23113660240665</v>
      </c>
      <c r="P10" s="37">
        <v>117.5</v>
      </c>
      <c r="Q10" s="37">
        <v>38.090000000000003</v>
      </c>
      <c r="R10" s="39">
        <v>0</v>
      </c>
      <c r="S10" s="39">
        <v>0</v>
      </c>
      <c r="T10" s="38">
        <f>SUMPRODUCT(LTA!J10:AN10,LTA!J$101:AN$101,LTA!J$103:AN$103)</f>
        <v>45.33</v>
      </c>
      <c r="U10" s="38">
        <f>SUMPRODUCT(LTA!J10:AN10,LTA!J$102:AN$102,LTA!J$103:AN$103)</f>
        <v>90.07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0.43</v>
      </c>
      <c r="AB10" s="76">
        <f>-STOA!N10</f>
        <v>-319.39000000000004</v>
      </c>
      <c r="AC10">
        <f t="shared" si="0"/>
        <v>11.241358114251835</v>
      </c>
      <c r="AD10">
        <f t="shared" si="1"/>
        <v>788.45842145622726</v>
      </c>
      <c r="AE10">
        <f>'IDT-1'!B10</f>
        <v>0</v>
      </c>
      <c r="AF10" s="25"/>
      <c r="AG10">
        <f t="shared" si="2"/>
        <v>788.45842145622726</v>
      </c>
      <c r="AI10" s="35">
        <f>PXIL!H10</f>
        <v>0</v>
      </c>
      <c r="AJ10" s="35">
        <f>PXIL!N10</f>
        <v>0</v>
      </c>
      <c r="AK10" s="35">
        <f>RTM_IEX!H10</f>
        <v>83.63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10.888920000000001</v>
      </c>
      <c r="E11">
        <f>GT_NG!P11</f>
        <v>-0.10416666666666666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646.83185842058845</v>
      </c>
      <c r="P11" s="37">
        <v>117.5</v>
      </c>
      <c r="Q11" s="37">
        <v>38.090000000000003</v>
      </c>
      <c r="R11" s="39">
        <v>0</v>
      </c>
      <c r="S11" s="39">
        <v>0</v>
      </c>
      <c r="T11" s="38">
        <f>SUMPRODUCT(LTA!J11:AN11,LTA!J$101:AN$101,LTA!J$103:AN$103)</f>
        <v>45.989999999999995</v>
      </c>
      <c r="U11" s="38">
        <f>SUMPRODUCT(LTA!J11:AN11,LTA!J$102:AN$102,LTA!J$103:AN$103)</f>
        <v>83.38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0.43</v>
      </c>
      <c r="AB11" s="76">
        <f>-STOA!N11</f>
        <v>-319.39000000000004</v>
      </c>
      <c r="AC11">
        <f t="shared" si="0"/>
        <v>10.995663744433651</v>
      </c>
      <c r="AD11">
        <f t="shared" si="1"/>
        <v>757.20483764422738</v>
      </c>
      <c r="AE11">
        <f>'IDT-1'!B11</f>
        <v>0</v>
      </c>
      <c r="AF11" s="25"/>
      <c r="AG11">
        <f t="shared" si="2"/>
        <v>757.20483764422738</v>
      </c>
      <c r="AI11" s="35">
        <f>PXIL!H11</f>
        <v>0</v>
      </c>
      <c r="AJ11" s="35">
        <f>PXIL!N11</f>
        <v>0</v>
      </c>
      <c r="AK11" s="35">
        <f>RTM_IEX!H11</f>
        <v>60.56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10.888920000000001</v>
      </c>
      <c r="E12">
        <f>GT_NG!P12</f>
        <v>-0.10416666666666666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646.83185842058845</v>
      </c>
      <c r="P12" s="37">
        <v>117.5</v>
      </c>
      <c r="Q12" s="37">
        <v>38.090000000000003</v>
      </c>
      <c r="R12" s="39">
        <v>0</v>
      </c>
      <c r="S12" s="39">
        <v>0</v>
      </c>
      <c r="T12" s="38">
        <f>SUMPRODUCT(LTA!J12:AN12,LTA!J$101:AN$101,LTA!J$103:AN$103)</f>
        <v>47</v>
      </c>
      <c r="U12" s="38">
        <f>SUMPRODUCT(LTA!J12:AN12,LTA!J$102:AN$102,LTA!J$103:AN$103)</f>
        <v>82.460000000000008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0.43</v>
      </c>
      <c r="AB12" s="76">
        <f>-STOA!N12</f>
        <v>-319.39000000000004</v>
      </c>
      <c r="AC12">
        <f t="shared" si="0"/>
        <v>10.936383744433652</v>
      </c>
      <c r="AD12">
        <f t="shared" si="1"/>
        <v>749.6641176442273</v>
      </c>
      <c r="AE12">
        <f>'IDT-1'!B12</f>
        <v>0</v>
      </c>
      <c r="AF12" s="25"/>
      <c r="AG12">
        <f t="shared" si="2"/>
        <v>749.6641176442273</v>
      </c>
      <c r="AI12" s="35">
        <f>PXIL!H12</f>
        <v>0</v>
      </c>
      <c r="AJ12" s="35">
        <f>PXIL!N12</f>
        <v>0</v>
      </c>
      <c r="AK12" s="35">
        <f>RTM_IEX!H12</f>
        <v>52.87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10.888920000000001</v>
      </c>
      <c r="E13">
        <f>GT_NG!P13</f>
        <v>-0.10416666666666666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646.83185842058845</v>
      </c>
      <c r="P13" s="37">
        <v>117.5</v>
      </c>
      <c r="Q13" s="37">
        <v>38.090000000000003</v>
      </c>
      <c r="R13" s="39">
        <v>0</v>
      </c>
      <c r="S13" s="39">
        <v>0</v>
      </c>
      <c r="T13" s="38">
        <f>SUMPRODUCT(LTA!J13:AN13,LTA!J$101:AN$101,LTA!J$103:AN$103)</f>
        <v>46.34</v>
      </c>
      <c r="U13" s="38">
        <f>SUMPRODUCT(LTA!J13:AN13,LTA!J$102:AN$102,LTA!J$103:AN$103)</f>
        <v>88.67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0.43</v>
      </c>
      <c r="AB13" s="76">
        <f>-STOA!N13</f>
        <v>-319.39000000000004</v>
      </c>
      <c r="AC13">
        <f t="shared" si="0"/>
        <v>10.919691744433653</v>
      </c>
      <c r="AD13">
        <f t="shared" si="1"/>
        <v>747.54080964422724</v>
      </c>
      <c r="AE13">
        <f>'IDT-1'!B13</f>
        <v>0</v>
      </c>
      <c r="AF13" s="25"/>
      <c r="AG13">
        <f t="shared" si="2"/>
        <v>747.54080964422724</v>
      </c>
      <c r="AI13" s="35">
        <f>PXIL!H13</f>
        <v>0</v>
      </c>
      <c r="AJ13" s="35">
        <f>PXIL!N13</f>
        <v>0</v>
      </c>
      <c r="AK13" s="35">
        <f>RTM_IEX!H13</f>
        <v>45.18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10.888920000000001</v>
      </c>
      <c r="E14">
        <f>GT_NG!P14</f>
        <v>-0.10416666666666666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646.83185842058845</v>
      </c>
      <c r="P14" s="37">
        <v>117.5</v>
      </c>
      <c r="Q14" s="37">
        <v>38.090000000000003</v>
      </c>
      <c r="R14" s="39">
        <v>0</v>
      </c>
      <c r="S14" s="39">
        <v>0</v>
      </c>
      <c r="T14" s="38">
        <f>SUMPRODUCT(LTA!J14:AN14,LTA!J$101:AN$101,LTA!J$103:AN$103)</f>
        <v>44.67</v>
      </c>
      <c r="U14" s="38">
        <f>SUMPRODUCT(LTA!J14:AN14,LTA!J$102:AN$102,LTA!J$103:AN$103)</f>
        <v>88.27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0.43</v>
      </c>
      <c r="AB14" s="76">
        <f>-STOA!N14</f>
        <v>-319.39000000000004</v>
      </c>
      <c r="AC14">
        <f t="shared" si="0"/>
        <v>10.866027744433651</v>
      </c>
      <c r="AD14">
        <f t="shared" si="1"/>
        <v>740.71447364422738</v>
      </c>
      <c r="AE14">
        <f>'IDT-1'!B14</f>
        <v>0</v>
      </c>
      <c r="AF14" s="25"/>
      <c r="AG14">
        <f t="shared" si="2"/>
        <v>740.71447364422738</v>
      </c>
      <c r="AI14" s="35">
        <f>PXIL!H14</f>
        <v>0</v>
      </c>
      <c r="AJ14" s="35">
        <f>PXIL!N14</f>
        <v>0</v>
      </c>
      <c r="AK14" s="35">
        <f>RTM_IEX!H14</f>
        <v>40.369999999999997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10.888920000000001</v>
      </c>
      <c r="E15">
        <f>GT_NG!P15</f>
        <v>-0.10416666666666666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647.672774495628</v>
      </c>
      <c r="P15" s="37">
        <v>117.5</v>
      </c>
      <c r="Q15" s="37">
        <v>38.090000000000003</v>
      </c>
      <c r="R15" s="39">
        <v>0</v>
      </c>
      <c r="S15" s="39">
        <v>0</v>
      </c>
      <c r="T15" s="38">
        <f>SUMPRODUCT(LTA!J15:AN15,LTA!J$101:AN$101,LTA!J$103:AN$103)</f>
        <v>44.66</v>
      </c>
      <c r="U15" s="38">
        <f>SUMPRODUCT(LTA!J15:AN15,LTA!J$102:AN$102,LTA!J$103:AN$103)</f>
        <v>88.070000000000007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0.43</v>
      </c>
      <c r="AB15" s="76">
        <f>-STOA!N15</f>
        <v>-319.39000000000004</v>
      </c>
      <c r="AC15">
        <f t="shared" si="0"/>
        <v>10.86346088981896</v>
      </c>
      <c r="AD15">
        <f t="shared" si="1"/>
        <v>740.38795657388152</v>
      </c>
      <c r="AE15">
        <f>'IDT-1'!B15</f>
        <v>0</v>
      </c>
      <c r="AF15" s="25"/>
      <c r="AG15">
        <f t="shared" si="2"/>
        <v>740.38795657388152</v>
      </c>
      <c r="AI15" s="35">
        <f>PXIL!H15</f>
        <v>0</v>
      </c>
      <c r="AJ15" s="35">
        <f>PXIL!N15</f>
        <v>0</v>
      </c>
      <c r="AK15" s="35">
        <f>RTM_IEX!H15</f>
        <v>39.409999999999997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10.888920000000001</v>
      </c>
      <c r="E16">
        <f>GT_NG!P16</f>
        <v>-0.10416666666666666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622.6729302615488</v>
      </c>
      <c r="P16" s="37">
        <v>117.5</v>
      </c>
      <c r="Q16" s="37">
        <v>38.090000000000003</v>
      </c>
      <c r="R16" s="39">
        <v>0</v>
      </c>
      <c r="S16" s="39">
        <v>0</v>
      </c>
      <c r="T16" s="38">
        <f>SUMPRODUCT(LTA!J16:AN16,LTA!J$101:AN$101,LTA!J$103:AN$103)</f>
        <v>42.67</v>
      </c>
      <c r="U16" s="38">
        <f>SUMPRODUCT(LTA!J16:AN16,LTA!J$102:AN$102,LTA!J$103:AN$103)</f>
        <v>87.67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0.43</v>
      </c>
      <c r="AB16" s="76">
        <f>-STOA!N16</f>
        <v>-319.39000000000004</v>
      </c>
      <c r="AC16">
        <f t="shared" si="0"/>
        <v>10.867284104793143</v>
      </c>
      <c r="AD16">
        <f t="shared" si="1"/>
        <v>740.8742891248279</v>
      </c>
      <c r="AE16">
        <f>'IDT-1'!B16</f>
        <v>0</v>
      </c>
      <c r="AF16" s="25"/>
      <c r="AG16">
        <f t="shared" si="2"/>
        <v>740.8742891248279</v>
      </c>
      <c r="AI16" s="35">
        <f>PXIL!H16</f>
        <v>0</v>
      </c>
      <c r="AJ16" s="35">
        <f>PXIL!N16</f>
        <v>0</v>
      </c>
      <c r="AK16" s="35">
        <f>RTM_IEX!H16</f>
        <v>67.290000000000006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10.888920000000001</v>
      </c>
      <c r="E17">
        <f>GT_NG!P17</f>
        <v>-0.10416666666666666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619.34558602746972</v>
      </c>
      <c r="P17" s="37">
        <v>117.5</v>
      </c>
      <c r="Q17" s="37">
        <v>38.090000000000003</v>
      </c>
      <c r="R17" s="39">
        <v>0</v>
      </c>
      <c r="S17" s="39">
        <v>0</v>
      </c>
      <c r="T17" s="38">
        <f>SUMPRODUCT(LTA!J17:AN17,LTA!J$101:AN$101,LTA!J$103:AN$103)</f>
        <v>46.67</v>
      </c>
      <c r="U17" s="38">
        <f>SUMPRODUCT(LTA!J17:AN17,LTA!J$102:AN$102,LTA!J$103:AN$103)</f>
        <v>94.570000000000007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0.43</v>
      </c>
      <c r="AB17" s="76">
        <f>-STOA!N17</f>
        <v>-319.39000000000004</v>
      </c>
      <c r="AC17">
        <f t="shared" si="0"/>
        <v>10.903886819767326</v>
      </c>
      <c r="AD17">
        <f t="shared" si="1"/>
        <v>745.53034217577488</v>
      </c>
      <c r="AE17">
        <f>'IDT-1'!B17</f>
        <v>0</v>
      </c>
      <c r="AF17" s="25"/>
      <c r="AG17">
        <f t="shared" si="2"/>
        <v>745.53034217577488</v>
      </c>
      <c r="AI17" s="35">
        <f>PXIL!H17</f>
        <v>0</v>
      </c>
      <c r="AJ17" s="35">
        <f>PXIL!N17</f>
        <v>0</v>
      </c>
      <c r="AK17" s="35">
        <f>RTM_IEX!H17</f>
        <v>64.41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10.888920000000001</v>
      </c>
      <c r="E18">
        <f>GT_NG!P18</f>
        <v>-0.10416666666666666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619.34558602746972</v>
      </c>
      <c r="P18" s="37">
        <v>117.5</v>
      </c>
      <c r="Q18" s="37">
        <v>38.090000000000003</v>
      </c>
      <c r="R18" s="39">
        <v>0</v>
      </c>
      <c r="S18" s="39">
        <v>0</v>
      </c>
      <c r="T18" s="38">
        <f>SUMPRODUCT(LTA!J18:AN18,LTA!J$101:AN$101,LTA!J$103:AN$103)</f>
        <v>46</v>
      </c>
      <c r="U18" s="38">
        <f>SUMPRODUCT(LTA!J18:AN18,LTA!J$102:AN$102,LTA!J$103:AN$103)</f>
        <v>93.160000000000011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0.43</v>
      </c>
      <c r="AB18" s="76">
        <f>-STOA!N18</f>
        <v>-319.39000000000004</v>
      </c>
      <c r="AC18">
        <f t="shared" si="0"/>
        <v>10.947644819767325</v>
      </c>
      <c r="AD18">
        <f t="shared" si="1"/>
        <v>751.09658417577475</v>
      </c>
      <c r="AE18">
        <f>'IDT-1'!B18</f>
        <v>0</v>
      </c>
      <c r="AF18" s="25"/>
      <c r="AG18">
        <f t="shared" si="2"/>
        <v>751.09658417577475</v>
      </c>
      <c r="AI18" s="35">
        <f>PXIL!H18</f>
        <v>0</v>
      </c>
      <c r="AJ18" s="35">
        <f>PXIL!N18</f>
        <v>0</v>
      </c>
      <c r="AK18" s="35">
        <f>RTM_IEX!H18</f>
        <v>72.099999999999994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10.888920000000001</v>
      </c>
      <c r="E19">
        <f>GT_NG!P19</f>
        <v>-0.10416666666666666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619.91422780701896</v>
      </c>
      <c r="P19" s="37">
        <v>117.5</v>
      </c>
      <c r="Q19" s="37">
        <v>38.089999999999996</v>
      </c>
      <c r="R19" s="39">
        <v>0</v>
      </c>
      <c r="S19" s="39">
        <v>0</v>
      </c>
      <c r="T19" s="38">
        <f>SUMPRODUCT(LTA!J19:AN19,LTA!J$101:AN$101,LTA!J$103:AN$103)</f>
        <v>42.67</v>
      </c>
      <c r="U19" s="38">
        <f>SUMPRODUCT(LTA!J19:AN19,LTA!J$102:AN$102,LTA!J$103:AN$103)</f>
        <v>94.660000000000011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0.43</v>
      </c>
      <c r="AB19" s="76">
        <f>-STOA!N19</f>
        <v>-319.39000000000004</v>
      </c>
      <c r="AC19">
        <f t="shared" si="0"/>
        <v>11.072746225647808</v>
      </c>
      <c r="AD19">
        <f t="shared" si="1"/>
        <v>767.01012454944339</v>
      </c>
      <c r="AE19">
        <f>'IDT-1'!B19</f>
        <v>0</v>
      </c>
      <c r="AF19" s="25"/>
      <c r="AG19">
        <f t="shared" si="2"/>
        <v>767.01012454944339</v>
      </c>
      <c r="AI19" s="35">
        <f>PXIL!H19</f>
        <v>0</v>
      </c>
      <c r="AJ19" s="35">
        <f>PXIL!N19</f>
        <v>0</v>
      </c>
      <c r="AK19" s="35">
        <f>RTM_IEX!H19</f>
        <v>89.4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10.888920000000001</v>
      </c>
      <c r="E20">
        <f>GT_NG!P20</f>
        <v>-0.10416666666666666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626.48347021464417</v>
      </c>
      <c r="P20" s="37">
        <v>117.5</v>
      </c>
      <c r="Q20" s="37">
        <v>38.089999999999996</v>
      </c>
      <c r="R20" s="39">
        <v>0</v>
      </c>
      <c r="S20" s="39">
        <v>0</v>
      </c>
      <c r="T20" s="38">
        <f>SUMPRODUCT(LTA!J20:AN20,LTA!J$101:AN$101,LTA!J$103:AN$103)</f>
        <v>42.989999999999995</v>
      </c>
      <c r="U20" s="38">
        <f>SUMPRODUCT(LTA!J20:AN20,LTA!J$102:AN$102,LTA!J$103:AN$103)</f>
        <v>92.88000000000001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0.43</v>
      </c>
      <c r="AB20" s="76">
        <f>-STOA!N20</f>
        <v>-319.39000000000004</v>
      </c>
      <c r="AC20">
        <f t="shared" si="0"/>
        <v>11.232562316427288</v>
      </c>
      <c r="AD20">
        <f t="shared" si="1"/>
        <v>787.33955086628919</v>
      </c>
      <c r="AE20">
        <f>'IDT-1'!B20</f>
        <v>0</v>
      </c>
      <c r="AF20" s="25"/>
      <c r="AG20">
        <f t="shared" si="2"/>
        <v>787.33955086628919</v>
      </c>
      <c r="AI20" s="35">
        <f>PXIL!H20</f>
        <v>0</v>
      </c>
      <c r="AJ20" s="35">
        <f>PXIL!N20</f>
        <v>0</v>
      </c>
      <c r="AK20" s="35">
        <f>RTM_IEX!H20</f>
        <v>104.78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10.888920000000001</v>
      </c>
      <c r="E21">
        <f>GT_NG!P21</f>
        <v>-0.10416666666666666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634.67535423128822</v>
      </c>
      <c r="P21" s="37">
        <v>117.5</v>
      </c>
      <c r="Q21" s="37">
        <v>38.089999999999996</v>
      </c>
      <c r="R21" s="39">
        <v>0</v>
      </c>
      <c r="S21" s="39">
        <v>0</v>
      </c>
      <c r="T21" s="38">
        <f>SUMPRODUCT(LTA!J21:AN21,LTA!J$101:AN$101,LTA!J$103:AN$103)</f>
        <v>43</v>
      </c>
      <c r="U21" s="38">
        <f>SUMPRODUCT(LTA!J21:AN21,LTA!J$102:AN$102,LTA!J$103:AN$103)</f>
        <v>90.759999999999991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0.43</v>
      </c>
      <c r="AB21" s="76">
        <f>-STOA!N21</f>
        <v>-319.39000000000004</v>
      </c>
      <c r="AC21">
        <f t="shared" si="0"/>
        <v>11.26502501175711</v>
      </c>
      <c r="AD21">
        <f t="shared" si="1"/>
        <v>791.46897218760364</v>
      </c>
      <c r="AE21">
        <f>'IDT-1'!B21</f>
        <v>0</v>
      </c>
      <c r="AF21" s="25"/>
      <c r="AG21">
        <f t="shared" si="2"/>
        <v>791.46897218760364</v>
      </c>
      <c r="AI21" s="35">
        <f>PXIL!H21</f>
        <v>0</v>
      </c>
      <c r="AJ21" s="35">
        <f>PXIL!N21</f>
        <v>0</v>
      </c>
      <c r="AK21" s="35">
        <f>RTM_IEX!H21</f>
        <v>102.86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10.888920000000001</v>
      </c>
      <c r="E22">
        <f>GT_NG!P22</f>
        <v>-0.10416666666666666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702.41535423128812</v>
      </c>
      <c r="P22" s="37">
        <v>117.5</v>
      </c>
      <c r="Q22" s="37">
        <v>38.089999999999996</v>
      </c>
      <c r="R22" s="39">
        <v>0</v>
      </c>
      <c r="S22" s="39">
        <v>0</v>
      </c>
      <c r="T22" s="38">
        <f>SUMPRODUCT(LTA!J22:AN22,LTA!J$101:AN$101,LTA!J$103:AN$103)</f>
        <v>41</v>
      </c>
      <c r="U22" s="38">
        <f>SUMPRODUCT(LTA!J22:AN22,LTA!J$102:AN$102,LTA!J$103:AN$103)</f>
        <v>89.15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0.43</v>
      </c>
      <c r="AB22" s="76">
        <f>-STOA!N22</f>
        <v>-319.39000000000004</v>
      </c>
      <c r="AC22">
        <f t="shared" si="0"/>
        <v>11.420323011757111</v>
      </c>
      <c r="AD22">
        <f t="shared" si="1"/>
        <v>811.22367418760348</v>
      </c>
      <c r="AE22">
        <f>'IDT-1'!B22</f>
        <v>0</v>
      </c>
      <c r="AF22" s="25"/>
      <c r="AG22">
        <f t="shared" si="2"/>
        <v>811.22367418760348</v>
      </c>
      <c r="AI22" s="35">
        <f>PXIL!H22</f>
        <v>0</v>
      </c>
      <c r="AJ22" s="35">
        <f>PXIL!N22</f>
        <v>0</v>
      </c>
      <c r="AK22" s="35">
        <f>RTM_IEX!H22</f>
        <v>58.64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10.888920000000001</v>
      </c>
      <c r="E23">
        <f>GT_NG!P23</f>
        <v>-0.10416666666666666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753.08211091684518</v>
      </c>
      <c r="P23" s="37">
        <v>117.5</v>
      </c>
      <c r="Q23" s="37">
        <v>38.089999999999996</v>
      </c>
      <c r="R23" s="39">
        <v>0</v>
      </c>
      <c r="S23" s="39">
        <v>0</v>
      </c>
      <c r="T23" s="38">
        <f>SUMPRODUCT(LTA!J23:AN23,LTA!J$101:AN$101,LTA!J$103:AN$103)</f>
        <v>44.010000000000005</v>
      </c>
      <c r="U23" s="38">
        <f>SUMPRODUCT(LTA!J23:AN23,LTA!J$102:AN$102,LTA!J$103:AN$103)</f>
        <v>86.87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3.85</v>
      </c>
      <c r="Z23" s="35">
        <f>IEX!N23</f>
        <v>0</v>
      </c>
      <c r="AA23" s="76">
        <f>STOA!H23</f>
        <v>0.48</v>
      </c>
      <c r="AB23" s="76">
        <f>-STOA!N23</f>
        <v>-319.39000000000004</v>
      </c>
      <c r="AC23">
        <f t="shared" si="0"/>
        <v>11.821607713904454</v>
      </c>
      <c r="AD23">
        <f t="shared" si="1"/>
        <v>862.26914617101318</v>
      </c>
      <c r="AE23">
        <f>'IDT-1'!B23</f>
        <v>0</v>
      </c>
      <c r="AF23" s="25"/>
      <c r="AG23">
        <f t="shared" si="2"/>
        <v>862.26914617101318</v>
      </c>
      <c r="AI23" s="35">
        <f>PXIL!H23</f>
        <v>0</v>
      </c>
      <c r="AJ23" s="35">
        <f>PXIL!N23</f>
        <v>0</v>
      </c>
      <c r="AK23" s="35">
        <f>RTM_IEX!H23</f>
        <v>54.79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10.888920000000001</v>
      </c>
      <c r="E24">
        <f>GT_NG!P24</f>
        <v>-0.10416666666666666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823.17858548111656</v>
      </c>
      <c r="P24" s="37">
        <v>117.5</v>
      </c>
      <c r="Q24" s="37">
        <v>38.089999999999996</v>
      </c>
      <c r="R24" s="39">
        <v>0</v>
      </c>
      <c r="S24" s="39">
        <v>0</v>
      </c>
      <c r="T24" s="38">
        <f>SUMPRODUCT(LTA!J24:AN24,LTA!J$101:AN$101,LTA!J$103:AN$103)</f>
        <v>43.34</v>
      </c>
      <c r="U24" s="38">
        <f>SUMPRODUCT(LTA!J24:AN24,LTA!J$102:AN$102,LTA!J$103:AN$103)</f>
        <v>84.77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26.92</v>
      </c>
      <c r="Z24" s="35">
        <f>IEX!N24</f>
        <v>0</v>
      </c>
      <c r="AA24" s="76">
        <f>STOA!H24</f>
        <v>0.48</v>
      </c>
      <c r="AB24" s="76">
        <f>-STOA!N24</f>
        <v>-319.39000000000004</v>
      </c>
      <c r="AC24">
        <f t="shared" si="0"/>
        <v>12.099338215505769</v>
      </c>
      <c r="AD24">
        <f t="shared" si="1"/>
        <v>897.59789023368296</v>
      </c>
      <c r="AE24">
        <f>'IDT-1'!B24</f>
        <v>0</v>
      </c>
      <c r="AF24" s="25"/>
      <c r="AG24">
        <f t="shared" si="2"/>
        <v>897.59789023368296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10.888920000000001</v>
      </c>
      <c r="E25">
        <f>GT_NG!P25</f>
        <v>-0.10416666666666666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899.08937358675644</v>
      </c>
      <c r="P25" s="37">
        <v>117.5</v>
      </c>
      <c r="Q25" s="37">
        <v>38.089999999999996</v>
      </c>
      <c r="R25" s="39">
        <v>0</v>
      </c>
      <c r="S25" s="39">
        <v>0</v>
      </c>
      <c r="T25" s="38">
        <f>SUMPRODUCT(LTA!J25:AN25,LTA!J$101:AN$101,LTA!J$103:AN$103)</f>
        <v>42.34</v>
      </c>
      <c r="U25" s="38">
        <f>SUMPRODUCT(LTA!J25:AN25,LTA!J$102:AN$102,LTA!J$103:AN$103)</f>
        <v>83.14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0.48</v>
      </c>
      <c r="AB25" s="76">
        <f>-STOA!N25</f>
        <v>-319.39000000000004</v>
      </c>
      <c r="AC25">
        <f t="shared" si="0"/>
        <v>12.531704227273201</v>
      </c>
      <c r="AD25">
        <f t="shared" si="1"/>
        <v>934.52631232755562</v>
      </c>
      <c r="AE25">
        <f>'IDT-1'!B25</f>
        <v>0</v>
      </c>
      <c r="AF25" s="25"/>
      <c r="AG25">
        <f t="shared" si="2"/>
        <v>934.52631232755562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-9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10.888920000000001</v>
      </c>
      <c r="E26">
        <f>GT_NG!P26</f>
        <v>-0.10416666666666666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881.45223517044769</v>
      </c>
      <c r="P26" s="37">
        <v>117.5</v>
      </c>
      <c r="Q26" s="37">
        <v>38.089999999999996</v>
      </c>
      <c r="R26" s="39">
        <v>0</v>
      </c>
      <c r="S26" s="39">
        <v>0</v>
      </c>
      <c r="T26" s="38">
        <f>SUMPRODUCT(LTA!J26:AN26,LTA!J$101:AN$101,LTA!J$103:AN$103)</f>
        <v>42.010000000000005</v>
      </c>
      <c r="U26" s="38">
        <f>SUMPRODUCT(LTA!J26:AN26,LTA!J$102:AN$102,LTA!J$103:AN$103)</f>
        <v>81.36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0.48</v>
      </c>
      <c r="AB26" s="76">
        <f>-STOA!N26</f>
        <v>-319.39000000000004</v>
      </c>
      <c r="AC26">
        <f t="shared" si="0"/>
        <v>12.65176268308255</v>
      </c>
      <c r="AD26">
        <f t="shared" si="1"/>
        <v>967.8691154554374</v>
      </c>
      <c r="AE26">
        <f>'IDT-1'!B26</f>
        <v>0</v>
      </c>
      <c r="AF26" s="25"/>
      <c r="AG26">
        <f t="shared" si="2"/>
        <v>967.8691154554374</v>
      </c>
      <c r="AI26" s="35">
        <f>PXIL!H26</f>
        <v>0</v>
      </c>
      <c r="AJ26" s="35">
        <f>PXIL!N26</f>
        <v>0</v>
      </c>
      <c r="AK26" s="35">
        <f>RTM_IEX!H26</f>
        <v>44.21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10.888920000000001</v>
      </c>
      <c r="E27">
        <f>GT_NG!P27</f>
        <v>-0.10416666666666666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823.58804150985861</v>
      </c>
      <c r="P27" s="37">
        <v>117.5</v>
      </c>
      <c r="Q27" s="37">
        <v>38.089999999999996</v>
      </c>
      <c r="R27" s="39">
        <v>0.37</v>
      </c>
      <c r="S27" s="39">
        <v>0</v>
      </c>
      <c r="T27" s="38">
        <f>SUMPRODUCT(LTA!J27:AN27,LTA!J$101:AN$101,LTA!J$103:AN$103)</f>
        <v>34.99</v>
      </c>
      <c r="U27" s="38">
        <f>SUMPRODUCT(LTA!J27:AN27,LTA!J$102:AN$102,LTA!J$103:AN$103)</f>
        <v>80.14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0.53</v>
      </c>
      <c r="AB27" s="76">
        <f>-STOA!N27</f>
        <v>-40.369999999999997</v>
      </c>
      <c r="AC27">
        <f t="shared" si="0"/>
        <v>10.607371685491053</v>
      </c>
      <c r="AD27">
        <f t="shared" si="1"/>
        <v>1011.03931279244</v>
      </c>
      <c r="AE27">
        <f>'IDT-1'!B27</f>
        <v>0</v>
      </c>
      <c r="AF27" s="25"/>
      <c r="AG27">
        <f t="shared" si="2"/>
        <v>1011.03931279244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-128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10.888920000000001</v>
      </c>
      <c r="E28">
        <f>GT_NG!P28</f>
        <v>-0.10416666666666666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866.50057062945336</v>
      </c>
      <c r="P28" s="37">
        <v>117.5</v>
      </c>
      <c r="Q28" s="37">
        <v>38.089999999999996</v>
      </c>
      <c r="R28" s="39">
        <v>1.7648087431693988</v>
      </c>
      <c r="S28" s="39">
        <v>0</v>
      </c>
      <c r="T28" s="38">
        <f>SUMPRODUCT(LTA!J28:AN28,LTA!J$101:AN$101,LTA!J$103:AN$103)</f>
        <v>35.33</v>
      </c>
      <c r="U28" s="38">
        <f>SUMPRODUCT(LTA!J28:AN28,LTA!J$102:AN$102,LTA!J$103:AN$103)</f>
        <v>79.45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0.53</v>
      </c>
      <c r="AB28" s="76">
        <f>-STOA!N28</f>
        <v>-40.369999999999997</v>
      </c>
      <c r="AC28">
        <f t="shared" si="0"/>
        <v>10.958100239103219</v>
      </c>
      <c r="AD28">
        <f t="shared" si="1"/>
        <v>1053.6459221015919</v>
      </c>
      <c r="AE28">
        <f>'IDT-1'!B28</f>
        <v>0</v>
      </c>
      <c r="AF28" s="25"/>
      <c r="AG28">
        <f t="shared" si="2"/>
        <v>1053.6459221015919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-129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10.888920000000001</v>
      </c>
      <c r="E29">
        <f>GT_NG!P29</f>
        <v>-0.10416666666666666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83.996176430424697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917.04544431974409</v>
      </c>
      <c r="P29" s="37">
        <v>117.5</v>
      </c>
      <c r="Q29" s="37">
        <v>38.089999999999996</v>
      </c>
      <c r="R29" s="39">
        <v>5.120000000000001</v>
      </c>
      <c r="S29" s="39">
        <v>0</v>
      </c>
      <c r="T29" s="38">
        <f>SUMPRODUCT(LTA!J29:AN29,LTA!J$101:AN$101,LTA!J$103:AN$103)</f>
        <v>33.99</v>
      </c>
      <c r="U29" s="38">
        <f>SUMPRODUCT(LTA!J29:AN29,LTA!J$102:AN$102,LTA!J$103:AN$103)</f>
        <v>77.22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0.53</v>
      </c>
      <c r="AB29" s="76">
        <f>-STOA!N29</f>
        <v>-40.369999999999997</v>
      </c>
      <c r="AC29">
        <f t="shared" si="0"/>
        <v>11.531268903197013</v>
      </c>
      <c r="AD29">
        <f t="shared" si="1"/>
        <v>1080.3751051803049</v>
      </c>
      <c r="AE29">
        <f>'IDT-1'!B29</f>
        <v>0</v>
      </c>
      <c r="AF29" s="25"/>
      <c r="AG29">
        <f t="shared" si="2"/>
        <v>1080.3751051803049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-152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10.888920000000001</v>
      </c>
      <c r="E30">
        <f>GT_NG!P30</f>
        <v>-0.10416666666666666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83.996357170735948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901.39642956041746</v>
      </c>
      <c r="P30" s="37">
        <v>117.5</v>
      </c>
      <c r="Q30" s="37">
        <v>38.089999999999996</v>
      </c>
      <c r="R30" s="39">
        <v>11.679999999999998</v>
      </c>
      <c r="S30" s="39">
        <v>0</v>
      </c>
      <c r="T30" s="38">
        <f>SUMPRODUCT(LTA!J30:AN30,LTA!J$101:AN$101,LTA!J$103:AN$103)</f>
        <v>32</v>
      </c>
      <c r="U30" s="38">
        <f>SUMPRODUCT(LTA!J30:AN30,LTA!J$102:AN$102,LTA!J$103:AN$103)</f>
        <v>75.52000000000001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0.53</v>
      </c>
      <c r="AB30" s="76">
        <f>-STOA!N30</f>
        <v>-40.369999999999997</v>
      </c>
      <c r="AC30">
        <f t="shared" si="0"/>
        <v>10.967776219175038</v>
      </c>
      <c r="AD30">
        <f t="shared" si="1"/>
        <v>1127.1597638453118</v>
      </c>
      <c r="AE30">
        <f>'IDT-1'!B30</f>
        <v>0</v>
      </c>
      <c r="AF30" s="25"/>
      <c r="AG30">
        <f t="shared" si="2"/>
        <v>1127.1597638453118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-93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10.888920000000001</v>
      </c>
      <c r="E31">
        <f>GT_NG!P31</f>
        <v>-0.10416666666666666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890.66716537480306</v>
      </c>
      <c r="P31" s="37">
        <v>117.5</v>
      </c>
      <c r="Q31" s="37">
        <v>38.089999999999996</v>
      </c>
      <c r="R31" s="39">
        <v>22.51</v>
      </c>
      <c r="S31" s="39">
        <v>0</v>
      </c>
      <c r="T31" s="38">
        <f>SUMPRODUCT(LTA!J31:AN31,LTA!J$101:AN$101,LTA!J$103:AN$103)</f>
        <v>33.67</v>
      </c>
      <c r="U31" s="38">
        <f>SUMPRODUCT(LTA!J31:AN31,LTA!J$102:AN$102,LTA!J$103:AN$103)</f>
        <v>74.02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0.57999999999999996</v>
      </c>
      <c r="AB31" s="76">
        <f>-STOA!N31</f>
        <v>-40.369999999999997</v>
      </c>
      <c r="AC31">
        <f t="shared" si="0"/>
        <v>10.608685731595706</v>
      </c>
      <c r="AD31">
        <f t="shared" si="1"/>
        <v>1173.8432329765408</v>
      </c>
      <c r="AE31">
        <f>'IDT-1'!B31</f>
        <v>0</v>
      </c>
      <c r="AF31" s="25"/>
      <c r="AG31">
        <f t="shared" si="2"/>
        <v>1173.8432329765408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-47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10.888920000000001</v>
      </c>
      <c r="E32">
        <f>GT_NG!P32</f>
        <v>-0.10416666666666666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948.83761571594391</v>
      </c>
      <c r="P32" s="37">
        <v>117.5</v>
      </c>
      <c r="Q32" s="37">
        <v>38.089999999999996</v>
      </c>
      <c r="R32" s="39">
        <v>29.5</v>
      </c>
      <c r="S32" s="39">
        <v>0</v>
      </c>
      <c r="T32" s="38">
        <f>SUMPRODUCT(LTA!J32:AN32,LTA!J$101:AN$101,LTA!J$103:AN$103)</f>
        <v>38.17</v>
      </c>
      <c r="U32" s="38">
        <f>SUMPRODUCT(LTA!J32:AN32,LTA!J$102:AN$102,LTA!J$103:AN$103)</f>
        <v>73.53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0.57999999999999996</v>
      </c>
      <c r="AB32" s="76">
        <f>-STOA!N32</f>
        <v>-40.369999999999997</v>
      </c>
      <c r="AC32">
        <f t="shared" si="0"/>
        <v>11.116769971126189</v>
      </c>
      <c r="AD32">
        <f t="shared" si="1"/>
        <v>1246.5055990781511</v>
      </c>
      <c r="AE32">
        <f>'IDT-1'!B32</f>
        <v>0</v>
      </c>
      <c r="AF32" s="25"/>
      <c r="AG32">
        <f t="shared" si="2"/>
        <v>1246.5055990781511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-43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10.888920000000001</v>
      </c>
      <c r="E33">
        <f>GT_NG!P33</f>
        <v>-0.10416666666666666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993.89723995910254</v>
      </c>
      <c r="P33" s="37">
        <v>117.5</v>
      </c>
      <c r="Q33" s="37">
        <v>38.089999999999996</v>
      </c>
      <c r="R33" s="39">
        <v>30.5</v>
      </c>
      <c r="S33" s="39">
        <v>0</v>
      </c>
      <c r="T33" s="38">
        <f>SUMPRODUCT(LTA!J33:AN33,LTA!J$101:AN$101,LTA!J$103:AN$103)</f>
        <v>49.379999999999995</v>
      </c>
      <c r="U33" s="38">
        <f>SUMPRODUCT(LTA!J33:AN33,LTA!J$102:AN$102,LTA!J$103:AN$103)</f>
        <v>69.210000000000008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0.57999999999999996</v>
      </c>
      <c r="AB33" s="76">
        <f>-STOA!N33</f>
        <v>-40.369999999999997</v>
      </c>
      <c r="AC33">
        <f t="shared" si="0"/>
        <v>11.891397681222625</v>
      </c>
      <c r="AD33">
        <f t="shared" si="1"/>
        <v>1252.6805956112132</v>
      </c>
      <c r="AE33">
        <f>'IDT-1'!B33</f>
        <v>0</v>
      </c>
      <c r="AF33" s="25"/>
      <c r="AG33">
        <f t="shared" si="2"/>
        <v>1252.6805956112132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-89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10.888920000000001</v>
      </c>
      <c r="E34">
        <f>GT_NG!P34</f>
        <v>-0.10416666666666666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1034.8160805329437</v>
      </c>
      <c r="P34" s="37">
        <v>117.5</v>
      </c>
      <c r="Q34" s="37">
        <v>38.089999999999996</v>
      </c>
      <c r="R34" s="39">
        <v>33.999999999999993</v>
      </c>
      <c r="S34" s="39">
        <v>0</v>
      </c>
      <c r="T34" s="38">
        <f>SUMPRODUCT(LTA!J34:AN34,LTA!J$101:AN$101,LTA!J$103:AN$103)</f>
        <v>71.39</v>
      </c>
      <c r="U34" s="38">
        <f>SUMPRODUCT(LTA!J34:AN34,LTA!J$102:AN$102,LTA!J$103:AN$103)</f>
        <v>63.23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0.57999999999999996</v>
      </c>
      <c r="AB34" s="76">
        <f>-STOA!N34</f>
        <v>-40.369999999999997</v>
      </c>
      <c r="AC34">
        <f t="shared" si="0"/>
        <v>12.370759955981191</v>
      </c>
      <c r="AD34">
        <f t="shared" si="1"/>
        <v>1311.650073910296</v>
      </c>
      <c r="AE34">
        <f>'IDT-1'!B34</f>
        <v>0</v>
      </c>
      <c r="AF34" s="25"/>
      <c r="AG34">
        <f t="shared" si="2"/>
        <v>1311.650073910296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-90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10.888920000000001</v>
      </c>
      <c r="E35">
        <f>GT_NG!P35</f>
        <v>-0.10416666666666666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83.999999999999986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1033.7696017470018</v>
      </c>
      <c r="P35" s="37">
        <v>117.5</v>
      </c>
      <c r="Q35" s="37">
        <v>38.089999999999996</v>
      </c>
      <c r="R35" s="39">
        <v>38.5</v>
      </c>
      <c r="S35" s="39">
        <v>0</v>
      </c>
      <c r="T35" s="38">
        <f>SUMPRODUCT(LTA!J35:AN35,LTA!J$101:AN$101,LTA!J$103:AN$103)</f>
        <v>99.63</v>
      </c>
      <c r="U35" s="38">
        <f>SUMPRODUCT(LTA!J35:AN35,LTA!J$102:AN$102,LTA!J$103:AN$103)</f>
        <v>65.210000000000008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0.96</v>
      </c>
      <c r="AB35" s="76">
        <f>-STOA!N35</f>
        <v>-40.369999999999997</v>
      </c>
      <c r="AC35">
        <f t="shared" si="0"/>
        <v>12.078223823385937</v>
      </c>
      <c r="AD35">
        <f t="shared" si="1"/>
        <v>1416.9961312569494</v>
      </c>
      <c r="AE35">
        <f>'IDT-1'!B35</f>
        <v>0</v>
      </c>
      <c r="AF35" s="25"/>
      <c r="AG35">
        <f t="shared" si="2"/>
        <v>1416.9961312569494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-19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10.888920000000001</v>
      </c>
      <c r="E36">
        <f>GT_NG!P36</f>
        <v>-0.10416666666666666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938.54142703176478</v>
      </c>
      <c r="P36" s="37">
        <v>117.5</v>
      </c>
      <c r="Q36" s="37">
        <v>38.089999999999996</v>
      </c>
      <c r="R36" s="39">
        <v>38.5</v>
      </c>
      <c r="S36" s="39">
        <v>0</v>
      </c>
      <c r="T36" s="38">
        <f>SUMPRODUCT(LTA!J36:AN36,LTA!J$101:AN$101,LTA!J$103:AN$103)</f>
        <v>147.95999999999998</v>
      </c>
      <c r="U36" s="38">
        <f>SUMPRODUCT(LTA!J36:AN36,LTA!J$102:AN$102,LTA!J$103:AN$103)</f>
        <v>63.72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158.04</v>
      </c>
      <c r="Z36" s="35">
        <f>IEX!N36</f>
        <v>0</v>
      </c>
      <c r="AA36" s="76">
        <f>STOA!H36</f>
        <v>0.96</v>
      </c>
      <c r="AB36" s="76">
        <f>-STOA!N36</f>
        <v>-40.369999999999997</v>
      </c>
      <c r="AC36">
        <f t="shared" si="0"/>
        <v>13.774669116845748</v>
      </c>
      <c r="AD36">
        <f t="shared" si="1"/>
        <v>1417.9515112482525</v>
      </c>
      <c r="AE36">
        <f>'IDT-1'!B36</f>
        <v>36</v>
      </c>
      <c r="AF36" s="25"/>
      <c r="AG36">
        <f t="shared" si="2"/>
        <v>1453.9515112482525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-126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10.888920000000001</v>
      </c>
      <c r="E37">
        <f>GT_NG!P37</f>
        <v>-0.10416666666666666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848.69294056103502</v>
      </c>
      <c r="P37" s="37">
        <v>117.5</v>
      </c>
      <c r="Q37" s="37">
        <v>38.089999999999996</v>
      </c>
      <c r="R37" s="39">
        <v>38.500000000000007</v>
      </c>
      <c r="S37" s="39">
        <v>0</v>
      </c>
      <c r="T37" s="38">
        <f>SUMPRODUCT(LTA!J37:AN37,LTA!J$101:AN$101,LTA!J$103:AN$103)</f>
        <v>197.14</v>
      </c>
      <c r="U37" s="38">
        <f>SUMPRODUCT(LTA!J37:AN37,LTA!J$102:AN$102,LTA!J$103:AN$103)</f>
        <v>62.22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12.5</v>
      </c>
      <c r="Z37" s="35">
        <f>IEX!N37</f>
        <v>0</v>
      </c>
      <c r="AA37" s="76">
        <f>STOA!H37</f>
        <v>0.96</v>
      </c>
      <c r="AB37" s="76">
        <f>-STOA!N37</f>
        <v>-40.369999999999997</v>
      </c>
      <c r="AC37">
        <f t="shared" si="0"/>
        <v>11.507450818765912</v>
      </c>
      <c r="AD37">
        <f t="shared" si="1"/>
        <v>1382.5402430756026</v>
      </c>
      <c r="AE37">
        <f>'IDT-1'!B37</f>
        <v>57</v>
      </c>
      <c r="AF37" s="25"/>
      <c r="AG37">
        <f t="shared" si="2"/>
        <v>1439.5402430756026</v>
      </c>
      <c r="AI37" s="35">
        <f>PXIL!H37</f>
        <v>0</v>
      </c>
      <c r="AJ37" s="35">
        <f>PXIL!N37</f>
        <v>0</v>
      </c>
      <c r="AK37" s="35">
        <f>RTM_IEX!H37</f>
        <v>24.03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10.888920000000001</v>
      </c>
      <c r="E38">
        <f>GT_NG!P38</f>
        <v>-0.10416666666666666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817.98716429406238</v>
      </c>
      <c r="P38" s="37">
        <v>117.5</v>
      </c>
      <c r="Q38" s="37">
        <v>38.089999999999996</v>
      </c>
      <c r="R38" s="39">
        <v>40.000000000000007</v>
      </c>
      <c r="S38" s="39">
        <v>0</v>
      </c>
      <c r="T38" s="38">
        <f>SUMPRODUCT(LTA!J38:AN38,LTA!J$101:AN$101,LTA!J$103:AN$103)</f>
        <v>245.36999999999998</v>
      </c>
      <c r="U38" s="38">
        <f>SUMPRODUCT(LTA!J38:AN38,LTA!J$102:AN$102,LTA!J$103:AN$103)</f>
        <v>60.720000000000006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197.07</v>
      </c>
      <c r="Z38" s="35">
        <f>IEX!N38</f>
        <v>0</v>
      </c>
      <c r="AA38" s="76">
        <f>STOA!H38</f>
        <v>0.96</v>
      </c>
      <c r="AB38" s="76">
        <f>-STOA!N38</f>
        <v>-40.369999999999997</v>
      </c>
      <c r="AC38">
        <f t="shared" si="0"/>
        <v>13.918323140622087</v>
      </c>
      <c r="AD38">
        <f t="shared" si="1"/>
        <v>1428.1935944867737</v>
      </c>
      <c r="AE38">
        <f>'IDT-1'!B38</f>
        <v>70</v>
      </c>
      <c r="AF38" s="25"/>
      <c r="AG38">
        <f t="shared" si="2"/>
        <v>1498.1935944867737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-130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10.888920000000001</v>
      </c>
      <c r="E39">
        <f>GT_NG!P39</f>
        <v>-0.10416666666666666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762.91059533387374</v>
      </c>
      <c r="P39" s="37">
        <v>117.5</v>
      </c>
      <c r="Q39" s="37">
        <v>38.089999999999996</v>
      </c>
      <c r="R39" s="39">
        <v>40.000000000000007</v>
      </c>
      <c r="S39" s="39">
        <v>0</v>
      </c>
      <c r="T39" s="38">
        <f>SUMPRODUCT(LTA!J39:AN39,LTA!J$101:AN$101,LTA!J$103:AN$103)</f>
        <v>306.65999999999997</v>
      </c>
      <c r="U39" s="38">
        <f>SUMPRODUCT(LTA!J39:AN39,LTA!J$102:AN$102,LTA!J$103:AN$103)</f>
        <v>62.71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197.07</v>
      </c>
      <c r="Z39" s="35">
        <f>IEX!N39</f>
        <v>0</v>
      </c>
      <c r="AA39" s="76">
        <f>STOA!H39</f>
        <v>0.91</v>
      </c>
      <c r="AB39" s="76">
        <f>-STOA!N39</f>
        <v>-40.369999999999997</v>
      </c>
      <c r="AC39">
        <f t="shared" si="0"/>
        <v>14.343540543732416</v>
      </c>
      <c r="AD39">
        <f t="shared" si="1"/>
        <v>1389.9218081234751</v>
      </c>
      <c r="AE39">
        <f>'IDT-1'!B39</f>
        <v>58</v>
      </c>
      <c r="AF39" s="25"/>
      <c r="AG39">
        <f t="shared" si="2"/>
        <v>1447.9218081234751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-176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10.888920000000001</v>
      </c>
      <c r="E40">
        <f>GT_NG!P40</f>
        <v>-0.10416666666666666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746.70756301524625</v>
      </c>
      <c r="P40" s="37">
        <v>117.5</v>
      </c>
      <c r="Q40" s="37">
        <v>38.089999999999996</v>
      </c>
      <c r="R40" s="39">
        <v>40.000000000000007</v>
      </c>
      <c r="S40" s="39">
        <v>0</v>
      </c>
      <c r="T40" s="38">
        <f>SUMPRODUCT(LTA!J40:AN40,LTA!J$101:AN$101,LTA!J$103:AN$103)</f>
        <v>355.61</v>
      </c>
      <c r="U40" s="38">
        <f>SUMPRODUCT(LTA!J40:AN40,LTA!J$102:AN$102,LTA!J$103:AN$103)</f>
        <v>61.5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197.07</v>
      </c>
      <c r="Z40" s="35">
        <f>IEX!N40</f>
        <v>0</v>
      </c>
      <c r="AA40" s="76">
        <f>STOA!H40</f>
        <v>0.91</v>
      </c>
      <c r="AB40" s="76">
        <f>-STOA!N40</f>
        <v>-40.369999999999997</v>
      </c>
      <c r="AC40">
        <f t="shared" si="0"/>
        <v>14.770339212147022</v>
      </c>
      <c r="AD40">
        <f t="shared" si="1"/>
        <v>1398.0319771364329</v>
      </c>
      <c r="AE40">
        <f>'IDT-1'!B40</f>
        <v>78</v>
      </c>
      <c r="AF40" s="25"/>
      <c r="AG40">
        <f t="shared" si="2"/>
        <v>1476.0319771364329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-199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10.888920000000001</v>
      </c>
      <c r="E41">
        <f>GT_NG!P41</f>
        <v>-0.10416666666666666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705.90670164675726</v>
      </c>
      <c r="P41" s="37">
        <v>117.5</v>
      </c>
      <c r="Q41" s="37">
        <v>38.089999999999996</v>
      </c>
      <c r="R41" s="39">
        <v>41.000000000000007</v>
      </c>
      <c r="S41" s="39">
        <v>0</v>
      </c>
      <c r="T41" s="38">
        <f>SUMPRODUCT(LTA!J41:AN41,LTA!J$101:AN$101,LTA!J$103:AN$103)</f>
        <v>401.61</v>
      </c>
      <c r="U41" s="38">
        <f>SUMPRODUCT(LTA!J41:AN41,LTA!J$102:AN$102,LTA!J$103:AN$103)</f>
        <v>59.199999999999996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156.69999999999999</v>
      </c>
      <c r="Z41" s="35">
        <f>IEX!N41</f>
        <v>0</v>
      </c>
      <c r="AA41" s="76">
        <f>STOA!H41</f>
        <v>0.91</v>
      </c>
      <c r="AB41" s="76">
        <f>-STOA!N41</f>
        <v>-40.369999999999997</v>
      </c>
      <c r="AC41">
        <f t="shared" si="0"/>
        <v>13.975067144254492</v>
      </c>
      <c r="AD41">
        <f t="shared" si="1"/>
        <v>1427.3802774705755</v>
      </c>
      <c r="AE41">
        <f>'IDT-1'!B41</f>
        <v>13</v>
      </c>
      <c r="AF41" s="25"/>
      <c r="AG41">
        <f t="shared" si="2"/>
        <v>1440.3802774705755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-134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10.888920000000001</v>
      </c>
      <c r="E42">
        <f>GT_NG!P42</f>
        <v>-0.10416666666666666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698.13262286409429</v>
      </c>
      <c r="P42" s="37">
        <v>117.5</v>
      </c>
      <c r="Q42" s="37">
        <v>38.090000000000003</v>
      </c>
      <c r="R42" s="39">
        <v>42.500000000000007</v>
      </c>
      <c r="S42" s="39">
        <v>0</v>
      </c>
      <c r="T42" s="38">
        <f>SUMPRODUCT(LTA!J42:AN42,LTA!J$101:AN$101,LTA!J$103:AN$103)</f>
        <v>441.57</v>
      </c>
      <c r="U42" s="38">
        <f>SUMPRODUCT(LTA!J42:AN42,LTA!J$102:AN$102,LTA!J$103:AN$103)</f>
        <v>57.82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144.19999999999999</v>
      </c>
      <c r="Z42" s="35">
        <f>IEX!N42</f>
        <v>0</v>
      </c>
      <c r="AA42" s="76">
        <f>STOA!H42</f>
        <v>0.91</v>
      </c>
      <c r="AB42" s="76">
        <f>-STOA!N42</f>
        <v>-40.369999999999997</v>
      </c>
      <c r="AC42">
        <f t="shared" si="0"/>
        <v>13.712903460771692</v>
      </c>
      <c r="AD42">
        <f t="shared" si="1"/>
        <v>1500.4483623713952</v>
      </c>
      <c r="AE42">
        <f>'IDT-1'!B42</f>
        <v>0</v>
      </c>
      <c r="AF42" s="25"/>
      <c r="AG42">
        <f t="shared" si="2"/>
        <v>1500.4483623713952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-81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10.888920000000001</v>
      </c>
      <c r="E43">
        <f>GT_NG!P43</f>
        <v>-0.10416666666666666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697.57646505118248</v>
      </c>
      <c r="P43" s="37">
        <v>90</v>
      </c>
      <c r="Q43" s="37">
        <v>38.084053083528502</v>
      </c>
      <c r="R43" s="39">
        <v>42.500000000000007</v>
      </c>
      <c r="S43" s="39">
        <v>0</v>
      </c>
      <c r="T43" s="38">
        <f>SUMPRODUCT(LTA!J43:AN43,LTA!J$101:AN$101,LTA!J$103:AN$103)</f>
        <v>502.50000000000006</v>
      </c>
      <c r="U43" s="38">
        <f>SUMPRODUCT(LTA!J43:AN43,LTA!J$102:AN$102,LTA!J$103:AN$103)</f>
        <v>56.699999999999996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145.16</v>
      </c>
      <c r="Z43" s="35">
        <f>IEX!N43</f>
        <v>0</v>
      </c>
      <c r="AA43" s="76">
        <f>STOA!H43</f>
        <v>0.91</v>
      </c>
      <c r="AB43" s="76">
        <f>-STOA!N43</f>
        <v>-40.369999999999997</v>
      </c>
      <c r="AC43">
        <f t="shared" si="0"/>
        <v>14.023054271860733</v>
      </c>
      <c r="AD43">
        <f t="shared" si="1"/>
        <v>1525.8461068309232</v>
      </c>
      <c r="AE43">
        <f>'IDT-1'!B43</f>
        <v>0</v>
      </c>
      <c r="AF43" s="25"/>
      <c r="AG43">
        <f t="shared" si="2"/>
        <v>1525.8461068309232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-88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10.888920000000001</v>
      </c>
      <c r="E44">
        <f>GT_NG!P44</f>
        <v>-0.10416666666666666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689.93768092419839</v>
      </c>
      <c r="P44" s="37">
        <v>57.68</v>
      </c>
      <c r="Q44" s="37">
        <v>38.084053083528502</v>
      </c>
      <c r="R44" s="39">
        <v>42.500000000000007</v>
      </c>
      <c r="S44" s="39">
        <v>0</v>
      </c>
      <c r="T44" s="38">
        <f>SUMPRODUCT(LTA!J44:AN44,LTA!J$101:AN$101,LTA!J$103:AN$103)</f>
        <v>533.53</v>
      </c>
      <c r="U44" s="38">
        <f>SUMPRODUCT(LTA!J44:AN44,LTA!J$102:AN$102,LTA!J$103:AN$103)</f>
        <v>55.32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132.66</v>
      </c>
      <c r="Z44" s="35">
        <f>IEX!N44</f>
        <v>0</v>
      </c>
      <c r="AA44" s="76">
        <f>STOA!H44</f>
        <v>0.91</v>
      </c>
      <c r="AB44" s="76">
        <f>-STOA!N44</f>
        <v>-40.369999999999997</v>
      </c>
      <c r="AC44">
        <f t="shared" si="0"/>
        <v>13.609306207192127</v>
      </c>
      <c r="AD44">
        <f t="shared" si="1"/>
        <v>1533.4510707686075</v>
      </c>
      <c r="AE44">
        <f>'IDT-1'!B44</f>
        <v>0</v>
      </c>
      <c r="AF44" s="25"/>
      <c r="AG44">
        <f t="shared" si="2"/>
        <v>1533.4510707686075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-58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10.888920000000001</v>
      </c>
      <c r="E45">
        <f>GT_NG!P45</f>
        <v>-0.10416666666666666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689.93768092419839</v>
      </c>
      <c r="P45" s="37">
        <v>57.68</v>
      </c>
      <c r="Q45" s="37">
        <v>20.9</v>
      </c>
      <c r="R45" s="39">
        <v>43.000000000000007</v>
      </c>
      <c r="S45" s="39">
        <v>0</v>
      </c>
      <c r="T45" s="38">
        <f>SUMPRODUCT(LTA!J45:AN45,LTA!J$101:AN$101,LTA!J$103:AN$103)</f>
        <v>557.52</v>
      </c>
      <c r="U45" s="38">
        <f>SUMPRODUCT(LTA!J45:AN45,LTA!J$102:AN$102,LTA!J$103:AN$103)</f>
        <v>50.81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106.7</v>
      </c>
      <c r="Z45" s="35">
        <f>IEX!N45</f>
        <v>0</v>
      </c>
      <c r="AA45" s="76">
        <f>STOA!H45</f>
        <v>0.91</v>
      </c>
      <c r="AB45" s="76">
        <f>-STOA!N45</f>
        <v>-40.369999999999997</v>
      </c>
      <c r="AC45">
        <f t="shared" si="0"/>
        <v>13.082728588706013</v>
      </c>
      <c r="AD45">
        <f t="shared" si="1"/>
        <v>1554.8135953035651</v>
      </c>
      <c r="AE45">
        <f>'IDT-1'!B45</f>
        <v>0</v>
      </c>
      <c r="AF45" s="25"/>
      <c r="AG45">
        <f t="shared" si="2"/>
        <v>1554.8135953035651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-14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10.888920000000001</v>
      </c>
      <c r="E46">
        <f>GT_NG!P46</f>
        <v>-0.10416666666666666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689.93768092419839</v>
      </c>
      <c r="P46" s="37">
        <v>57.68</v>
      </c>
      <c r="Q46" s="37">
        <v>20.9</v>
      </c>
      <c r="R46" s="39">
        <v>43.000000000000007</v>
      </c>
      <c r="S46" s="39">
        <v>0</v>
      </c>
      <c r="T46" s="38">
        <f>SUMPRODUCT(LTA!J46:AN46,LTA!J$101:AN$101,LTA!J$103:AN$103)</f>
        <v>562.5</v>
      </c>
      <c r="U46" s="38">
        <f>SUMPRODUCT(LTA!J46:AN46,LTA!J$102:AN$102,LTA!J$103:AN$103)</f>
        <v>50.3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78.83</v>
      </c>
      <c r="Z46" s="35">
        <f>IEX!N46</f>
        <v>0</v>
      </c>
      <c r="AA46" s="76">
        <f>STOA!H46</f>
        <v>0.91</v>
      </c>
      <c r="AB46" s="76">
        <f>-STOA!N46</f>
        <v>-40.369999999999997</v>
      </c>
      <c r="AC46">
        <f t="shared" si="0"/>
        <v>12.835156132749553</v>
      </c>
      <c r="AD46">
        <f t="shared" si="1"/>
        <v>1551.4311677595215</v>
      </c>
      <c r="AE46">
        <f>'IDT-1'!B46</f>
        <v>0</v>
      </c>
      <c r="AF46" s="25"/>
      <c r="AG46">
        <f t="shared" si="2"/>
        <v>1551.4311677595215</v>
      </c>
      <c r="AI46" s="35">
        <f>PXIL!H46</f>
        <v>0</v>
      </c>
      <c r="AJ46" s="35">
        <f>PXIL!N46</f>
        <v>0</v>
      </c>
      <c r="AK46" s="35">
        <f>RTM_IEX!H46</f>
        <v>5.77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10.888920000000001</v>
      </c>
      <c r="E47">
        <f>GT_NG!P47</f>
        <v>-0.10416666666666666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689.93768092419839</v>
      </c>
      <c r="P47" s="37">
        <v>57.68</v>
      </c>
      <c r="Q47" s="37">
        <v>20.9</v>
      </c>
      <c r="R47" s="39">
        <v>43.000000000000007</v>
      </c>
      <c r="S47" s="39">
        <v>0</v>
      </c>
      <c r="T47" s="38">
        <f>SUMPRODUCT(LTA!J47:AN47,LTA!J$101:AN$101,LTA!J$103:AN$103)</f>
        <v>571.15000000000009</v>
      </c>
      <c r="U47" s="38">
        <f>SUMPRODUCT(LTA!J47:AN47,LTA!J$102:AN$102,LTA!J$103:AN$103)</f>
        <v>52.2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60.56</v>
      </c>
      <c r="Z47" s="35">
        <f>IEX!N47</f>
        <v>0</v>
      </c>
      <c r="AA47" s="76">
        <f>STOA!H47</f>
        <v>0.91</v>
      </c>
      <c r="AB47" s="76">
        <f>-STOA!N47</f>
        <v>-40.369999999999997</v>
      </c>
      <c r="AC47">
        <f t="shared" si="0"/>
        <v>13.170167956575396</v>
      </c>
      <c r="AD47">
        <f t="shared" si="1"/>
        <v>1481.6061559356958</v>
      </c>
      <c r="AE47">
        <f>'IDT-1'!B47</f>
        <v>0</v>
      </c>
      <c r="AF47" s="25"/>
      <c r="AG47">
        <f t="shared" si="2"/>
        <v>1481.6061559356958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-56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10.888920000000001</v>
      </c>
      <c r="E48">
        <f>GT_NG!P48</f>
        <v>-0.10416666666666666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689.93768092419839</v>
      </c>
      <c r="P48" s="37">
        <v>57.68</v>
      </c>
      <c r="Q48" s="37">
        <v>20.9</v>
      </c>
      <c r="R48" s="39">
        <v>43.000000000000007</v>
      </c>
      <c r="S48" s="39">
        <v>0</v>
      </c>
      <c r="T48" s="38">
        <f>SUMPRODUCT(LTA!J48:AN48,LTA!J$101:AN$101,LTA!J$103:AN$103)</f>
        <v>573.68000000000006</v>
      </c>
      <c r="U48" s="38">
        <f>SUMPRODUCT(LTA!J48:AN48,LTA!J$102:AN$102,LTA!J$103:AN$103)</f>
        <v>51.290000000000006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42.3</v>
      </c>
      <c r="Z48" s="35">
        <f>IEX!N48</f>
        <v>0</v>
      </c>
      <c r="AA48" s="76">
        <f>STOA!H48</f>
        <v>0.91</v>
      </c>
      <c r="AB48" s="76">
        <f>-STOA!N48</f>
        <v>-40.369999999999997</v>
      </c>
      <c r="AC48">
        <f t="shared" si="0"/>
        <v>13.040375956575396</v>
      </c>
      <c r="AD48">
        <f t="shared" si="1"/>
        <v>1465.0959479356954</v>
      </c>
      <c r="AE48">
        <f>'IDT-1'!B48</f>
        <v>0</v>
      </c>
      <c r="AF48" s="25"/>
      <c r="AG48">
        <f t="shared" si="2"/>
        <v>1465.0959479356954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-56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10.888920000000001</v>
      </c>
      <c r="E49">
        <f>GT_NG!P49</f>
        <v>-0.10416666666666666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690.13768092419843</v>
      </c>
      <c r="P49" s="37">
        <v>57.68</v>
      </c>
      <c r="Q49" s="37">
        <v>20.9</v>
      </c>
      <c r="R49" s="39">
        <v>43.000000000000007</v>
      </c>
      <c r="S49" s="39">
        <v>0</v>
      </c>
      <c r="T49" s="38">
        <f>SUMPRODUCT(LTA!J49:AN49,LTA!J$101:AN$101,LTA!J$103:AN$103)</f>
        <v>574.68000000000006</v>
      </c>
      <c r="U49" s="38">
        <f>SUMPRODUCT(LTA!J49:AN49,LTA!J$102:AN$102,LTA!J$103:AN$103)</f>
        <v>50.89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24.99</v>
      </c>
      <c r="Z49" s="35">
        <f>IEX!N49</f>
        <v>0</v>
      </c>
      <c r="AA49" s="76">
        <f>STOA!H49</f>
        <v>0.91</v>
      </c>
      <c r="AB49" s="76">
        <f>-STOA!N49</f>
        <v>-40.369999999999997</v>
      </c>
      <c r="AC49">
        <f t="shared" si="0"/>
        <v>12.856568728597166</v>
      </c>
      <c r="AD49">
        <f t="shared" si="1"/>
        <v>1455.7697551636741</v>
      </c>
      <c r="AE49">
        <f>'IDT-1'!B49</f>
        <v>0</v>
      </c>
      <c r="AF49" s="25"/>
      <c r="AG49">
        <f t="shared" si="2"/>
        <v>1455.7697551636741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-49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10.888920000000001</v>
      </c>
      <c r="E50">
        <f>GT_NG!P50</f>
        <v>-0.10416666666666666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689.93768092419839</v>
      </c>
      <c r="P50" s="37">
        <v>57.68</v>
      </c>
      <c r="Q50" s="37">
        <v>20.9</v>
      </c>
      <c r="R50" s="39">
        <v>43.500000000000007</v>
      </c>
      <c r="S50" s="39">
        <v>0</v>
      </c>
      <c r="T50" s="38">
        <f>SUMPRODUCT(LTA!J50:AN50,LTA!J$101:AN$101,LTA!J$103:AN$103)</f>
        <v>574.68000000000006</v>
      </c>
      <c r="U50" s="38">
        <f>SUMPRODUCT(LTA!J50:AN50,LTA!J$102:AN$102,LTA!J$103:AN$103)</f>
        <v>50.89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9.6199999999999992</v>
      </c>
      <c r="Z50" s="35">
        <f>IEX!N50</f>
        <v>0</v>
      </c>
      <c r="AA50" s="76">
        <f>STOA!H50</f>
        <v>0.91</v>
      </c>
      <c r="AB50" s="76">
        <f>-STOA!N50</f>
        <v>-40.369999999999997</v>
      </c>
      <c r="AC50">
        <f t="shared" si="0"/>
        <v>12.786190638292791</v>
      </c>
      <c r="AD50">
        <f t="shared" si="1"/>
        <v>1434.7701332539782</v>
      </c>
      <c r="AE50">
        <f>'IDT-1'!B50</f>
        <v>0</v>
      </c>
      <c r="AF50" s="25"/>
      <c r="AG50">
        <f t="shared" si="2"/>
        <v>1434.7701332539782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-55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10.888920000000001</v>
      </c>
      <c r="E51">
        <f>GT_NG!P51</f>
        <v>-0.10416666666666666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678.69660878548189</v>
      </c>
      <c r="P51" s="37">
        <v>57.68</v>
      </c>
      <c r="Q51" s="37">
        <v>20.9</v>
      </c>
      <c r="R51" s="39">
        <v>43.5</v>
      </c>
      <c r="S51" s="39">
        <v>0</v>
      </c>
      <c r="T51" s="38">
        <f>SUMPRODUCT(LTA!J51:AN51,LTA!J$101:AN$101,LTA!J$103:AN$103)</f>
        <v>574.68000000000006</v>
      </c>
      <c r="U51" s="38">
        <f>SUMPRODUCT(LTA!J51:AN51,LTA!J$102:AN$102,LTA!J$103:AN$103)</f>
        <v>55.3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1.92</v>
      </c>
      <c r="Z51" s="35">
        <f>IEX!N51</f>
        <v>0</v>
      </c>
      <c r="AA51" s="76">
        <f>STOA!H51</f>
        <v>0.91</v>
      </c>
      <c r="AB51" s="76">
        <f>-STOA!N51</f>
        <v>-40.369999999999997</v>
      </c>
      <c r="AC51">
        <f t="shared" si="0"/>
        <v>12.759322776719451</v>
      </c>
      <c r="AD51">
        <f t="shared" si="1"/>
        <v>1409.2659289768351</v>
      </c>
      <c r="AE51">
        <f>'IDT-1'!B51</f>
        <v>0</v>
      </c>
      <c r="AF51" s="25"/>
      <c r="AG51">
        <f t="shared" si="2"/>
        <v>1409.2659289768351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-66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10.888920000000001</v>
      </c>
      <c r="E52">
        <f>GT_NG!P52</f>
        <v>-0.10416666666666666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601.63660878548171</v>
      </c>
      <c r="P52" s="37">
        <v>57.68</v>
      </c>
      <c r="Q52" s="37">
        <v>20.9</v>
      </c>
      <c r="R52" s="39">
        <v>43.5</v>
      </c>
      <c r="S52" s="39">
        <v>0</v>
      </c>
      <c r="T52" s="38">
        <f>SUMPRODUCT(LTA!J52:AN52,LTA!J$101:AN$101,LTA!J$103:AN$103)</f>
        <v>574.68000000000006</v>
      </c>
      <c r="U52" s="38">
        <f>SUMPRODUCT(LTA!J52:AN52,LTA!J$102:AN$102,LTA!J$103:AN$103)</f>
        <v>54.400000000000006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0.91</v>
      </c>
      <c r="AB52" s="76">
        <f>-STOA!N52</f>
        <v>-40.369999999999997</v>
      </c>
      <c r="AC52">
        <f t="shared" si="0"/>
        <v>11.719608907741422</v>
      </c>
      <c r="AD52">
        <f t="shared" si="1"/>
        <v>1383.4256428458129</v>
      </c>
      <c r="AE52">
        <f>'IDT-1'!B52</f>
        <v>0</v>
      </c>
      <c r="AF52" s="25"/>
      <c r="AG52">
        <f t="shared" si="2"/>
        <v>1383.4256428458129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-13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10.888920000000001</v>
      </c>
      <c r="E53">
        <f>GT_NG!P53</f>
        <v>-0.10416666666666666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578.16896899595974</v>
      </c>
      <c r="P53" s="37">
        <v>57.68</v>
      </c>
      <c r="Q53" s="37">
        <v>20.9</v>
      </c>
      <c r="R53" s="39">
        <v>43.5</v>
      </c>
      <c r="S53" s="39">
        <v>0</v>
      </c>
      <c r="T53" s="38">
        <f>SUMPRODUCT(LTA!J53:AN53,LTA!J$101:AN$101,LTA!J$103:AN$103)</f>
        <v>574.68000000000006</v>
      </c>
      <c r="U53" s="38">
        <f>SUMPRODUCT(LTA!J53:AN53,LTA!J$102:AN$102,LTA!J$103:AN$103)</f>
        <v>59.089999999999996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0.91</v>
      </c>
      <c r="AB53" s="76">
        <f>-STOA!N53</f>
        <v>-40.369999999999997</v>
      </c>
      <c r="AC53">
        <f t="shared" si="0"/>
        <v>11.596727272230961</v>
      </c>
      <c r="AD53">
        <f t="shared" si="1"/>
        <v>1361.7708846918013</v>
      </c>
      <c r="AE53">
        <f>'IDT-1'!B53</f>
        <v>0</v>
      </c>
      <c r="AF53" s="25"/>
      <c r="AG53">
        <f t="shared" si="2"/>
        <v>1361.7708846918013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-16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10.888920000000001</v>
      </c>
      <c r="E54">
        <f>GT_NG!P54</f>
        <v>-0.10416666666666666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578.16896899595974</v>
      </c>
      <c r="P54" s="37">
        <v>57.68</v>
      </c>
      <c r="Q54" s="37">
        <v>20.9</v>
      </c>
      <c r="R54" s="39">
        <v>43.5</v>
      </c>
      <c r="S54" s="39">
        <v>0</v>
      </c>
      <c r="T54" s="38">
        <f>SUMPRODUCT(LTA!J54:AN54,LTA!J$101:AN$101,LTA!J$103:AN$103)</f>
        <v>574.68000000000006</v>
      </c>
      <c r="U54" s="38">
        <f>SUMPRODUCT(LTA!J54:AN54,LTA!J$102:AN$102,LTA!J$103:AN$103)</f>
        <v>58.690000000000005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0.91</v>
      </c>
      <c r="AB54" s="76">
        <f>-STOA!N54</f>
        <v>-40.369999999999997</v>
      </c>
      <c r="AC54">
        <f t="shared" si="0"/>
        <v>11.90019868525253</v>
      </c>
      <c r="AD54">
        <f t="shared" si="1"/>
        <v>1322.0674132787799</v>
      </c>
      <c r="AE54">
        <f>'IDT-1'!B54</f>
        <v>0</v>
      </c>
      <c r="AF54" s="25"/>
      <c r="AG54">
        <f t="shared" si="2"/>
        <v>1322.0674132787799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-55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10.888920000000001</v>
      </c>
      <c r="E55">
        <f>GT_NG!P55</f>
        <v>-0.10416666666666666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571.88958749135065</v>
      </c>
      <c r="P55" s="37">
        <v>57.68</v>
      </c>
      <c r="Q55" s="37">
        <v>20.9</v>
      </c>
      <c r="R55" s="39">
        <v>43.5</v>
      </c>
      <c r="S55" s="39">
        <v>0</v>
      </c>
      <c r="T55" s="38">
        <f>SUMPRODUCT(LTA!J55:AN55,LTA!J$101:AN$101,LTA!J$103:AN$103)</f>
        <v>574.68000000000006</v>
      </c>
      <c r="U55" s="38">
        <f>SUMPRODUCT(LTA!J55:AN55,LTA!J$102:AN$102,LTA!J$103:AN$103)</f>
        <v>59.690000000000005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0.91</v>
      </c>
      <c r="AB55" s="76">
        <f>-STOA!N55</f>
        <v>-40.369999999999997</v>
      </c>
      <c r="AC55">
        <f t="shared" si="0"/>
        <v>12.086997739712103</v>
      </c>
      <c r="AD55">
        <f t="shared" si="1"/>
        <v>1287.6012327197113</v>
      </c>
      <c r="AE55">
        <f>'IDT-1'!B55</f>
        <v>0</v>
      </c>
      <c r="AF55" s="25"/>
      <c r="AG55">
        <f t="shared" si="2"/>
        <v>1287.6012327197113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-84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10.888920000000001</v>
      </c>
      <c r="E56">
        <f>GT_NG!P56</f>
        <v>-0.10416666666666666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505.42390764441183</v>
      </c>
      <c r="P56" s="37">
        <v>57.68</v>
      </c>
      <c r="Q56" s="37">
        <v>20.9</v>
      </c>
      <c r="R56" s="39">
        <v>43.5</v>
      </c>
      <c r="S56" s="39">
        <v>0</v>
      </c>
      <c r="T56" s="38">
        <f>SUMPRODUCT(LTA!J56:AN56,LTA!J$101:AN$101,LTA!J$103:AN$103)</f>
        <v>574.68000000000006</v>
      </c>
      <c r="U56" s="38">
        <f>SUMPRODUCT(LTA!J56:AN56,LTA!J$102:AN$102,LTA!J$103:AN$103)</f>
        <v>59.49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0.91</v>
      </c>
      <c r="AB56" s="76">
        <f>-STOA!N56</f>
        <v>-40.369999999999997</v>
      </c>
      <c r="AC56">
        <f t="shared" si="0"/>
        <v>11.441224344384311</v>
      </c>
      <c r="AD56">
        <f t="shared" si="1"/>
        <v>1237.5813262680999</v>
      </c>
      <c r="AE56">
        <f>'IDT-1'!B56</f>
        <v>0</v>
      </c>
      <c r="AF56" s="25"/>
      <c r="AG56">
        <f t="shared" si="2"/>
        <v>1237.5813262680999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-68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10.888920000000001</v>
      </c>
      <c r="E57">
        <f>GT_NG!P57</f>
        <v>-0.10416666666666666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513.43657305577153</v>
      </c>
      <c r="P57" s="37">
        <v>57.68</v>
      </c>
      <c r="Q57" s="37">
        <v>20.9</v>
      </c>
      <c r="R57" s="39">
        <v>43.5</v>
      </c>
      <c r="S57" s="39">
        <v>0</v>
      </c>
      <c r="T57" s="38">
        <f>SUMPRODUCT(LTA!J57:AN57,LTA!J$101:AN$101,LTA!J$103:AN$103)</f>
        <v>574.68000000000006</v>
      </c>
      <c r="U57" s="38">
        <f>SUMPRODUCT(LTA!J57:AN57,LTA!J$102:AN$102,LTA!J$103:AN$103)</f>
        <v>62.8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0.91</v>
      </c>
      <c r="AB57" s="76">
        <f>-STOA!N57</f>
        <v>-40.369999999999997</v>
      </c>
      <c r="AC57">
        <f t="shared" si="0"/>
        <v>11.694628818527608</v>
      </c>
      <c r="AD57">
        <f t="shared" si="1"/>
        <v>1227.6505872053165</v>
      </c>
      <c r="AE57">
        <f>'IDT-1'!B57</f>
        <v>0</v>
      </c>
      <c r="AF57" s="25"/>
      <c r="AG57">
        <f t="shared" si="2"/>
        <v>1227.6505872053165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-89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10.888920000000001</v>
      </c>
      <c r="E58">
        <f>GT_NG!P58</f>
        <v>-0.10416666666666666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553.43184758244979</v>
      </c>
      <c r="P58" s="37">
        <v>57.68</v>
      </c>
      <c r="Q58" s="37">
        <v>20.9</v>
      </c>
      <c r="R58" s="39">
        <v>43.5</v>
      </c>
      <c r="S58" s="39">
        <v>0</v>
      </c>
      <c r="T58" s="38">
        <f>SUMPRODUCT(LTA!J58:AN58,LTA!J$101:AN$101,LTA!J$103:AN$103)</f>
        <v>573.68000000000006</v>
      </c>
      <c r="U58" s="38">
        <f>SUMPRODUCT(LTA!J58:AN58,LTA!J$102:AN$102,LTA!J$103:AN$103)</f>
        <v>62.81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0.91</v>
      </c>
      <c r="AB58" s="76">
        <f>-STOA!N58</f>
        <v>-40.369999999999997</v>
      </c>
      <c r="AC58">
        <f t="shared" si="0"/>
        <v>12.258293463161641</v>
      </c>
      <c r="AD58">
        <f t="shared" si="1"/>
        <v>1233.0921970873608</v>
      </c>
      <c r="AE58">
        <f>'IDT-1'!B58</f>
        <v>0</v>
      </c>
      <c r="AF58" s="25"/>
      <c r="AG58">
        <f t="shared" si="2"/>
        <v>1233.0921970873608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-122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10.888920000000001</v>
      </c>
      <c r="E59">
        <f>GT_NG!P59</f>
        <v>-0.10416666666666666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521.22142059832265</v>
      </c>
      <c r="P59" s="37">
        <v>57.68</v>
      </c>
      <c r="Q59" s="37">
        <v>20.9</v>
      </c>
      <c r="R59" s="39">
        <v>43.5</v>
      </c>
      <c r="S59" s="39">
        <v>0</v>
      </c>
      <c r="T59" s="38">
        <f>SUMPRODUCT(LTA!J59:AN59,LTA!J$101:AN$101,LTA!J$103:AN$103)</f>
        <v>572.68000000000006</v>
      </c>
      <c r="U59" s="38">
        <f>SUMPRODUCT(LTA!J59:AN59,LTA!J$102:AN$102,LTA!J$103:AN$103)</f>
        <v>62.41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-20</v>
      </c>
      <c r="AA59" s="76">
        <f>STOA!H59</f>
        <v>0.91</v>
      </c>
      <c r="AB59" s="76">
        <f>-STOA!N59</f>
        <v>-40.369999999999997</v>
      </c>
      <c r="AC59">
        <f t="shared" si="0"/>
        <v>12.121913225207118</v>
      </c>
      <c r="AD59">
        <f t="shared" si="1"/>
        <v>1183.6181503411881</v>
      </c>
      <c r="AE59">
        <f>'IDT-1'!B59</f>
        <v>0</v>
      </c>
      <c r="AF59" s="25"/>
      <c r="AG59">
        <f t="shared" si="2"/>
        <v>1183.6181503411881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-118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10.888920000000001</v>
      </c>
      <c r="E60">
        <f>GT_NG!P60</f>
        <v>-0.10416666666666666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521.22142059832265</v>
      </c>
      <c r="P60" s="37">
        <v>57.68</v>
      </c>
      <c r="Q60" s="37">
        <v>20.9</v>
      </c>
      <c r="R60" s="39">
        <v>43.5</v>
      </c>
      <c r="S60" s="39">
        <v>0</v>
      </c>
      <c r="T60" s="38">
        <f>SUMPRODUCT(LTA!J60:AN60,LTA!J$101:AN$101,LTA!J$103:AN$103)</f>
        <v>571.28</v>
      </c>
      <c r="U60" s="38">
        <f>SUMPRODUCT(LTA!J60:AN60,LTA!J$102:AN$102,LTA!J$103:AN$103)</f>
        <v>62.010000000000005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-42</v>
      </c>
      <c r="AA60" s="76">
        <f>STOA!H60</f>
        <v>0.91</v>
      </c>
      <c r="AB60" s="76">
        <f>-STOA!N60</f>
        <v>-40.369999999999997</v>
      </c>
      <c r="AC60">
        <f t="shared" si="0"/>
        <v>12.320128818837432</v>
      </c>
      <c r="AD60">
        <f t="shared" si="1"/>
        <v>1154.6199347475576</v>
      </c>
      <c r="AE60">
        <f>'IDT-1'!B60</f>
        <v>0</v>
      </c>
      <c r="AF60" s="25"/>
      <c r="AG60">
        <f t="shared" si="2"/>
        <v>1154.6199347475576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-123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10.888920000000001</v>
      </c>
      <c r="E61">
        <f>GT_NG!P61</f>
        <v>-0.10416666666666666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525.84386101529742</v>
      </c>
      <c r="P61" s="37">
        <v>57.68</v>
      </c>
      <c r="Q61" s="37">
        <v>20.9</v>
      </c>
      <c r="R61" s="39">
        <v>43.5</v>
      </c>
      <c r="S61" s="39">
        <v>0</v>
      </c>
      <c r="T61" s="38">
        <f>SUMPRODUCT(LTA!J61:AN61,LTA!J$101:AN$101,LTA!J$103:AN$103)</f>
        <v>569.78</v>
      </c>
      <c r="U61" s="38">
        <f>SUMPRODUCT(LTA!J61:AN61,LTA!J$102:AN$102,LTA!J$103:AN$103)</f>
        <v>61.710000000000008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-66</v>
      </c>
      <c r="AA61" s="76">
        <f>STOA!H61</f>
        <v>0.91</v>
      </c>
      <c r="AB61" s="76">
        <f>-STOA!N61</f>
        <v>-40.369999999999997</v>
      </c>
      <c r="AC61">
        <f t="shared" si="0"/>
        <v>12.373589127220253</v>
      </c>
      <c r="AD61">
        <f t="shared" si="1"/>
        <v>1153.3889148561498</v>
      </c>
      <c r="AE61">
        <f>'IDT-1'!B61</f>
        <v>0</v>
      </c>
      <c r="AF61" s="25"/>
      <c r="AG61">
        <f t="shared" si="2"/>
        <v>1153.3889148561498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-103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10.888920000000001</v>
      </c>
      <c r="E62">
        <f>GT_NG!P62</f>
        <v>-0.10416666666666666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593.13386101529738</v>
      </c>
      <c r="P62" s="37">
        <v>57.68</v>
      </c>
      <c r="Q62" s="37">
        <v>20.9</v>
      </c>
      <c r="R62" s="39">
        <v>43.5</v>
      </c>
      <c r="S62" s="39">
        <v>0</v>
      </c>
      <c r="T62" s="38">
        <f>SUMPRODUCT(LTA!J62:AN62,LTA!J$101:AN$101,LTA!J$103:AN$103)</f>
        <v>556.27</v>
      </c>
      <c r="U62" s="38">
        <f>SUMPRODUCT(LTA!J62:AN62,LTA!J$102:AN$102,LTA!J$103:AN$103)</f>
        <v>62.52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-80</v>
      </c>
      <c r="AA62" s="76">
        <f>STOA!H62</f>
        <v>0.91</v>
      </c>
      <c r="AB62" s="76">
        <f>-STOA!N62</f>
        <v>-40.369999999999997</v>
      </c>
      <c r="AC62">
        <f t="shared" si="0"/>
        <v>13.39685131669818</v>
      </c>
      <c r="AD62">
        <f t="shared" si="1"/>
        <v>1130.955652666672</v>
      </c>
      <c r="AE62">
        <f>'IDT-1'!B62</f>
        <v>0</v>
      </c>
      <c r="AF62" s="25"/>
      <c r="AG62">
        <f t="shared" si="2"/>
        <v>1130.955652666672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-165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10.888920000000001</v>
      </c>
      <c r="E63">
        <f>GT_NG!P63</f>
        <v>-0.10416666666666666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582.13858648861913</v>
      </c>
      <c r="P63" s="37">
        <v>57.68</v>
      </c>
      <c r="Q63" s="37">
        <v>20.9</v>
      </c>
      <c r="R63" s="39">
        <v>43.5</v>
      </c>
      <c r="S63" s="39">
        <v>0</v>
      </c>
      <c r="T63" s="38">
        <f>SUMPRODUCT(LTA!J63:AN63,LTA!J$101:AN$101,LTA!J$103:AN$103)</f>
        <v>545.62</v>
      </c>
      <c r="U63" s="38">
        <f>SUMPRODUCT(LTA!J63:AN63,LTA!J$102:AN$102,LTA!J$103:AN$103)</f>
        <v>64.73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-85</v>
      </c>
      <c r="AA63" s="76">
        <f>STOA!H63</f>
        <v>0.67</v>
      </c>
      <c r="AB63" s="76">
        <f>-STOA!N63</f>
        <v>-40.369999999999997</v>
      </c>
      <c r="AC63">
        <f t="shared" si="0"/>
        <v>13.14904835599884</v>
      </c>
      <c r="AD63">
        <f t="shared" si="1"/>
        <v>1123.528181100693</v>
      </c>
      <c r="AE63">
        <f>'IDT-1'!B63</f>
        <v>0</v>
      </c>
      <c r="AF63" s="25"/>
      <c r="AG63">
        <f t="shared" si="2"/>
        <v>1123.528181100693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-148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10.888920000000001</v>
      </c>
      <c r="E64">
        <f>GT_NG!P64</f>
        <v>-0.10416666666666666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574.96478638665758</v>
      </c>
      <c r="P64" s="37">
        <v>57.68</v>
      </c>
      <c r="Q64" s="37">
        <v>20.9</v>
      </c>
      <c r="R64" s="39">
        <v>43.5</v>
      </c>
      <c r="S64" s="39">
        <v>0</v>
      </c>
      <c r="T64" s="38">
        <f>SUMPRODUCT(LTA!J64:AN64,LTA!J$101:AN$101,LTA!J$103:AN$103)</f>
        <v>523.74</v>
      </c>
      <c r="U64" s="38">
        <f>SUMPRODUCT(LTA!J64:AN64,LTA!J$102:AN$102,LTA!J$103:AN$103)</f>
        <v>65.73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-81</v>
      </c>
      <c r="AA64" s="76">
        <f>STOA!H64</f>
        <v>0.67</v>
      </c>
      <c r="AB64" s="76">
        <f>-STOA!N64</f>
        <v>-40.369999999999997</v>
      </c>
      <c r="AC64">
        <f t="shared" si="0"/>
        <v>12.812308940964474</v>
      </c>
      <c r="AD64">
        <f t="shared" si="1"/>
        <v>1110.8111204137658</v>
      </c>
      <c r="AE64">
        <f>'IDT-1'!B64</f>
        <v>0</v>
      </c>
      <c r="AF64" s="25"/>
      <c r="AG64">
        <f t="shared" si="2"/>
        <v>1110.8111204137658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-137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10.888920000000001</v>
      </c>
      <c r="E65">
        <f>GT_NG!P65</f>
        <v>-0.10416666666666666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582.60243031485186</v>
      </c>
      <c r="P65" s="37">
        <v>57.68</v>
      </c>
      <c r="Q65" s="37">
        <v>20.9</v>
      </c>
      <c r="R65" s="39">
        <v>43.5</v>
      </c>
      <c r="S65" s="39">
        <v>0</v>
      </c>
      <c r="T65" s="38">
        <f>SUMPRODUCT(LTA!J65:AN65,LTA!J$101:AN$101,LTA!J$103:AN$103)</f>
        <v>495.75000000000006</v>
      </c>
      <c r="U65" s="38">
        <f>SUMPRODUCT(LTA!J65:AN65,LTA!J$102:AN$102,LTA!J$103:AN$103)</f>
        <v>65.73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-65</v>
      </c>
      <c r="AA65" s="76">
        <f>STOA!H65</f>
        <v>0.67</v>
      </c>
      <c r="AB65" s="76">
        <f>-STOA!N65</f>
        <v>-40.369999999999997</v>
      </c>
      <c r="AC65">
        <f t="shared" si="0"/>
        <v>12.512056834517512</v>
      </c>
      <c r="AD65">
        <f t="shared" si="1"/>
        <v>1108.759016448407</v>
      </c>
      <c r="AE65">
        <f>'IDT-1'!B65</f>
        <v>0</v>
      </c>
      <c r="AF65" s="25"/>
      <c r="AG65">
        <f t="shared" si="2"/>
        <v>1108.759016448407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-135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10.888920000000001</v>
      </c>
      <c r="E66">
        <f>GT_NG!P66</f>
        <v>-0.10416666666666666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582.60243031485186</v>
      </c>
      <c r="P66" s="37">
        <v>57.68</v>
      </c>
      <c r="Q66" s="37">
        <v>20.9</v>
      </c>
      <c r="R66" s="39">
        <v>43.5</v>
      </c>
      <c r="S66" s="39">
        <v>0</v>
      </c>
      <c r="T66" s="38">
        <f>SUMPRODUCT(LTA!J66:AN66,LTA!J$101:AN$101,LTA!J$103:AN$103)</f>
        <v>459.44</v>
      </c>
      <c r="U66" s="38">
        <f>SUMPRODUCT(LTA!J66:AN66,LTA!J$102:AN$102,LTA!J$103:AN$103)</f>
        <v>66.240000000000009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-44</v>
      </c>
      <c r="AA66" s="76">
        <f>STOA!H66</f>
        <v>0.67</v>
      </c>
      <c r="AB66" s="76">
        <f>-STOA!N66</f>
        <v>-40.369999999999997</v>
      </c>
      <c r="AC66">
        <f t="shared" si="0"/>
        <v>12.028422559169801</v>
      </c>
      <c r="AD66">
        <f t="shared" si="1"/>
        <v>1099.4426507237547</v>
      </c>
      <c r="AE66">
        <f>'IDT-1'!B66</f>
        <v>0</v>
      </c>
      <c r="AF66" s="25"/>
      <c r="AG66">
        <f t="shared" si="2"/>
        <v>1099.4426507237547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-130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10.888920000000001</v>
      </c>
      <c r="E67">
        <f>GT_NG!P67</f>
        <v>-0.10416666666666666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590.0859147796117</v>
      </c>
      <c r="P67" s="37">
        <v>57.68</v>
      </c>
      <c r="Q67" s="37">
        <v>20.9</v>
      </c>
      <c r="R67" s="39">
        <v>43.5</v>
      </c>
      <c r="S67" s="39">
        <v>0</v>
      </c>
      <c r="T67" s="38">
        <f>SUMPRODUCT(LTA!J67:AN67,LTA!J$101:AN$101,LTA!J$103:AN$103)</f>
        <v>425.98</v>
      </c>
      <c r="U67" s="38">
        <f>SUMPRODUCT(LTA!J67:AN67,LTA!J$102:AN$102,LTA!J$103:AN$103)</f>
        <v>67.05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0.53</v>
      </c>
      <c r="AB67" s="76">
        <f>-STOA!N67</f>
        <v>-40.369999999999997</v>
      </c>
      <c r="AC67">
        <f t="shared" si="0"/>
        <v>11.783863828299301</v>
      </c>
      <c r="AD67">
        <f t="shared" si="1"/>
        <v>1080.3806939193851</v>
      </c>
      <c r="AE67">
        <f>'IDT-1'!B67</f>
        <v>0</v>
      </c>
      <c r="AF67" s="25"/>
      <c r="AG67">
        <f t="shared" si="2"/>
        <v>1080.3806939193851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-168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10.888920000000001</v>
      </c>
      <c r="E68">
        <f>GT_NG!P68</f>
        <v>-0.10416666666666666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594.97142865808144</v>
      </c>
      <c r="P68" s="37">
        <v>57.68</v>
      </c>
      <c r="Q68" s="37">
        <v>20.9</v>
      </c>
      <c r="R68" s="39">
        <v>43.5</v>
      </c>
      <c r="S68" s="39">
        <v>0</v>
      </c>
      <c r="T68" s="38">
        <f>SUMPRODUCT(LTA!J68:AN68,LTA!J$101:AN$101,LTA!J$103:AN$103)</f>
        <v>386.15</v>
      </c>
      <c r="U68" s="38">
        <f>SUMPRODUCT(LTA!J68:AN68,LTA!J$102:AN$102,LTA!J$103:AN$103)</f>
        <v>67.66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0.53</v>
      </c>
      <c r="AB68" s="76">
        <f>-STOA!N68</f>
        <v>-40.369999999999997</v>
      </c>
      <c r="AC68">
        <f t="shared" ref="AC68:AC98" si="3">SUMIF(B68:AB68,"&gt;0")*$AC$2-SUMIF(B68:AB68,"&lt;0")*($AC$2/(1-$AC$2))+SUMIF(AI68:AR68,"&gt;0")*$AC$2-SUMIF(AI68:AR68,"&lt;0")*($AC$2/(1-$AC$2))</f>
        <v>11.178018150399382</v>
      </c>
      <c r="AD68">
        <f t="shared" ref="AD68:AD98" si="4">SUM(B68:AB68,AI68:AV68)-AC68</f>
        <v>1089.6520534757547</v>
      </c>
      <c r="AE68">
        <f>'IDT-1'!B68</f>
        <v>0</v>
      </c>
      <c r="AF68" s="25"/>
      <c r="AG68">
        <f t="shared" ref="AG68:AG98" si="5">SUM(AD68:AF68)</f>
        <v>1089.6520534757547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-125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10.888920000000001</v>
      </c>
      <c r="E69">
        <f>GT_NG!P69</f>
        <v>-0.10416666666666666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596.07549050762054</v>
      </c>
      <c r="P69" s="37">
        <v>57.68</v>
      </c>
      <c r="Q69" s="37">
        <v>20.9</v>
      </c>
      <c r="R69" s="39">
        <v>43.5</v>
      </c>
      <c r="S69" s="39">
        <v>0</v>
      </c>
      <c r="T69" s="38">
        <f>SUMPRODUCT(LTA!J69:AN69,LTA!J$101:AN$101,LTA!J$103:AN$103)</f>
        <v>339.15999999999997</v>
      </c>
      <c r="U69" s="38">
        <f>SUMPRODUCT(LTA!J69:AN69,LTA!J$102:AN$102,LTA!J$103:AN$103)</f>
        <v>63.76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0.53</v>
      </c>
      <c r="AB69" s="76">
        <f>-STOA!N69</f>
        <v>-40.369999999999997</v>
      </c>
      <c r="AC69">
        <f t="shared" si="3"/>
        <v>10.215811598195669</v>
      </c>
      <c r="AD69">
        <f t="shared" si="4"/>
        <v>1113.8283218774973</v>
      </c>
      <c r="AE69">
        <f>'IDT-1'!B69</f>
        <v>0</v>
      </c>
      <c r="AF69" s="25"/>
      <c r="AG69">
        <f t="shared" si="5"/>
        <v>1113.8283218774973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-52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10.888920000000001</v>
      </c>
      <c r="E70">
        <f>GT_NG!P70</f>
        <v>-0.10416666666666666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604.86822399263565</v>
      </c>
      <c r="P70" s="37">
        <v>57.68</v>
      </c>
      <c r="Q70" s="37">
        <v>20.9</v>
      </c>
      <c r="R70" s="39">
        <v>43.5</v>
      </c>
      <c r="S70" s="39">
        <v>0</v>
      </c>
      <c r="T70" s="38">
        <f>SUMPRODUCT(LTA!J70:AN70,LTA!J$101:AN$101,LTA!J$103:AN$103)</f>
        <v>294.87</v>
      </c>
      <c r="U70" s="38">
        <f>SUMPRODUCT(LTA!J70:AN70,LTA!J$102:AN$102,LTA!J$103:AN$103)</f>
        <v>62.96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0.53</v>
      </c>
      <c r="AB70" s="76">
        <f>-STOA!N70</f>
        <v>-40.369999999999997</v>
      </c>
      <c r="AC70">
        <f t="shared" si="3"/>
        <v>9.8147731451397231</v>
      </c>
      <c r="AD70">
        <f t="shared" si="4"/>
        <v>1092.9320938155684</v>
      </c>
      <c r="AE70">
        <f>'IDT-1'!B70</f>
        <v>0</v>
      </c>
      <c r="AF70" s="25"/>
      <c r="AG70">
        <f t="shared" si="5"/>
        <v>1092.9320938155684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-37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10.888920000000001</v>
      </c>
      <c r="E71">
        <f>GT_NG!P71</f>
        <v>-0.10416666666666666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735.44808480414224</v>
      </c>
      <c r="P71" s="37">
        <v>57.68</v>
      </c>
      <c r="Q71" s="37">
        <v>20.9</v>
      </c>
      <c r="R71" s="39">
        <v>43.5</v>
      </c>
      <c r="S71" s="39">
        <v>0</v>
      </c>
      <c r="T71" s="38">
        <f>SUMPRODUCT(LTA!J71:AN71,LTA!J$101:AN$101,LTA!J$103:AN$103)</f>
        <v>226.73</v>
      </c>
      <c r="U71" s="38">
        <f>SUMPRODUCT(LTA!J71:AN71,LTA!J$102:AN$102,LTA!J$103:AN$103)</f>
        <v>61.870000000000005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0.53</v>
      </c>
      <c r="AB71" s="76">
        <f>-STOA!N71</f>
        <v>-40.369999999999997</v>
      </c>
      <c r="AC71">
        <f t="shared" si="3"/>
        <v>10.419083151991144</v>
      </c>
      <c r="AD71">
        <f t="shared" si="4"/>
        <v>1137.6776446202234</v>
      </c>
      <c r="AE71">
        <f>'IDT-1'!B71</f>
        <v>0</v>
      </c>
      <c r="AF71" s="25"/>
      <c r="AG71">
        <f t="shared" si="5"/>
        <v>1137.6776446202234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-53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10.888920000000001</v>
      </c>
      <c r="E72">
        <f>GT_NG!P72</f>
        <v>-0.10416666666666666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792.6863234198114</v>
      </c>
      <c r="P72" s="37">
        <v>57.68</v>
      </c>
      <c r="Q72" s="37">
        <v>20.9</v>
      </c>
      <c r="R72" s="39">
        <v>31.61</v>
      </c>
      <c r="S72" s="39">
        <v>0</v>
      </c>
      <c r="T72" s="38">
        <f>SUMPRODUCT(LTA!J72:AN72,LTA!J$101:AN$101,LTA!J$103:AN$103)</f>
        <v>174.85</v>
      </c>
      <c r="U72" s="38">
        <f>SUMPRODUCT(LTA!J72:AN72,LTA!J$102:AN$102,LTA!J$103:AN$103)</f>
        <v>60.06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0.53</v>
      </c>
      <c r="AB72" s="76">
        <f>-STOA!N72</f>
        <v>-40.369999999999997</v>
      </c>
      <c r="AC72">
        <f t="shared" si="3"/>
        <v>10.063148636737003</v>
      </c>
      <c r="AD72">
        <f t="shared" si="4"/>
        <v>1166.6918177511468</v>
      </c>
      <c r="AE72">
        <f>'IDT-1'!B72</f>
        <v>0</v>
      </c>
      <c r="AF72" s="25"/>
      <c r="AG72">
        <f t="shared" si="5"/>
        <v>1166.6918177511468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-16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10.888920000000001</v>
      </c>
      <c r="E73">
        <f>GT_NG!P73</f>
        <v>-0.10416666666666666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862.76921692900646</v>
      </c>
      <c r="P73" s="37">
        <v>57.68</v>
      </c>
      <c r="Q73" s="37">
        <v>20.9</v>
      </c>
      <c r="R73" s="39">
        <v>16.579999999999998</v>
      </c>
      <c r="S73" s="39">
        <v>0</v>
      </c>
      <c r="T73" s="38">
        <f>SUMPRODUCT(LTA!J73:AN73,LTA!J$101:AN$101,LTA!J$103:AN$103)</f>
        <v>127.54</v>
      </c>
      <c r="U73" s="38">
        <f>SUMPRODUCT(LTA!J73:AN73,LTA!J$102:AN$102,LTA!J$103:AN$103)</f>
        <v>56.25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0.53</v>
      </c>
      <c r="AB73" s="76">
        <f>-STOA!N73</f>
        <v>-40.369999999999997</v>
      </c>
      <c r="AC73">
        <f t="shared" si="3"/>
        <v>9.9680441135870552</v>
      </c>
      <c r="AD73">
        <f t="shared" si="4"/>
        <v>1186.7198157834919</v>
      </c>
      <c r="AE73">
        <f>'IDT-1'!B73</f>
        <v>0</v>
      </c>
      <c r="AF73" s="25"/>
      <c r="AG73">
        <f t="shared" si="5"/>
        <v>1186.7198157834919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10.888920000000001</v>
      </c>
      <c r="E74">
        <f>GT_NG!P74</f>
        <v>-0.10416666666666666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862.52921692900645</v>
      </c>
      <c r="P74" s="37">
        <v>57.68</v>
      </c>
      <c r="Q74" s="37">
        <v>20.9</v>
      </c>
      <c r="R74" s="39">
        <v>6.024800637958533</v>
      </c>
      <c r="S74" s="39">
        <v>0</v>
      </c>
      <c r="T74" s="38">
        <f>SUMPRODUCT(LTA!J74:AN74,LTA!J$101:AN$101,LTA!J$103:AN$103)</f>
        <v>78.86</v>
      </c>
      <c r="U74" s="38">
        <f>SUMPRODUCT(LTA!J74:AN74,LTA!J$102:AN$102,LTA!J$103:AN$103)</f>
        <v>56.25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0.53</v>
      </c>
      <c r="AB74" s="76">
        <f>-STOA!N74</f>
        <v>-40.369999999999997</v>
      </c>
      <c r="AC74">
        <f t="shared" si="3"/>
        <v>10.051463558563134</v>
      </c>
      <c r="AD74">
        <f t="shared" si="4"/>
        <v>1197.3311969764743</v>
      </c>
      <c r="AE74">
        <f>'IDT-1'!B74</f>
        <v>0</v>
      </c>
      <c r="AF74" s="25"/>
      <c r="AG74">
        <f t="shared" si="5"/>
        <v>1197.3311969764743</v>
      </c>
      <c r="AI74" s="35">
        <f>PXIL!H74</f>
        <v>0</v>
      </c>
      <c r="AJ74" s="35">
        <f>PXIL!N74</f>
        <v>0</v>
      </c>
      <c r="AK74" s="35">
        <f>RTM_IEX!H74</f>
        <v>70.17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10.888920000000001</v>
      </c>
      <c r="E75">
        <f>GT_NG!P75</f>
        <v>-0.10416666666666666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84.02388963473912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881.31151466695837</v>
      </c>
      <c r="P75" s="37">
        <v>117.5</v>
      </c>
      <c r="Q75" s="37">
        <v>38.089999999999996</v>
      </c>
      <c r="R75" s="39">
        <v>0</v>
      </c>
      <c r="S75" s="39">
        <v>0</v>
      </c>
      <c r="T75" s="38">
        <f>SUMPRODUCT(LTA!J75:AN75,LTA!J$101:AN$101,LTA!J$103:AN$103)</f>
        <v>51.97</v>
      </c>
      <c r="U75" s="38">
        <f>SUMPRODUCT(LTA!J75:AN75,LTA!J$102:AN$102,LTA!J$103:AN$103)</f>
        <v>68.259999999999991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3.85</v>
      </c>
      <c r="Z75" s="35">
        <f>IEX!N75</f>
        <v>0</v>
      </c>
      <c r="AA75" s="76">
        <f>STOA!H75</f>
        <v>0.53</v>
      </c>
      <c r="AB75" s="76">
        <f>-STOA!N75</f>
        <v>-40.369999999999997</v>
      </c>
      <c r="AC75">
        <f t="shared" si="3"/>
        <v>10.493236035943079</v>
      </c>
      <c r="AD75">
        <f t="shared" si="4"/>
        <v>1253.5269215990877</v>
      </c>
      <c r="AE75">
        <f>'IDT-1'!B75</f>
        <v>0</v>
      </c>
      <c r="AF75" s="25"/>
      <c r="AG75">
        <f t="shared" si="5"/>
        <v>1253.5269215990877</v>
      </c>
      <c r="AI75" s="35">
        <f>PXIL!H75</f>
        <v>0</v>
      </c>
      <c r="AJ75" s="35">
        <f>PXIL!N75</f>
        <v>0</v>
      </c>
      <c r="AK75" s="35">
        <f>RTM_IEX!H75</f>
        <v>48.07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10.888920000000001</v>
      </c>
      <c r="E76">
        <f>GT_NG!P76</f>
        <v>-0.10416666666666666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83.996176430424697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923.02801060256127</v>
      </c>
      <c r="P76" s="37">
        <v>117.5</v>
      </c>
      <c r="Q76" s="37">
        <v>38.089999999999996</v>
      </c>
      <c r="R76" s="39">
        <v>0</v>
      </c>
      <c r="S76" s="39">
        <v>0</v>
      </c>
      <c r="T76" s="38">
        <f>SUMPRODUCT(LTA!J76:AN76,LTA!J$101:AN$101,LTA!J$103:AN$103)</f>
        <v>37.96</v>
      </c>
      <c r="U76" s="38">
        <f>SUMPRODUCT(LTA!J76:AN76,LTA!J$102:AN$102,LTA!J$103:AN$103)</f>
        <v>68.77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0.53</v>
      </c>
      <c r="AB76" s="76">
        <f>-STOA!N76</f>
        <v>-40.369999999999997</v>
      </c>
      <c r="AC76">
        <f t="shared" si="3"/>
        <v>10.77301254124713</v>
      </c>
      <c r="AD76">
        <f t="shared" si="4"/>
        <v>1289.115927825072</v>
      </c>
      <c r="AE76">
        <f>'IDT-1'!B76</f>
        <v>0</v>
      </c>
      <c r="AF76" s="25"/>
      <c r="AG76">
        <f t="shared" si="5"/>
        <v>1289.115927825072</v>
      </c>
      <c r="AI76" s="35">
        <f>PXIL!H76</f>
        <v>0</v>
      </c>
      <c r="AJ76" s="35">
        <f>PXIL!N76</f>
        <v>0</v>
      </c>
      <c r="AK76" s="35">
        <f>RTM_IEX!H76</f>
        <v>59.6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10.888920000000001</v>
      </c>
      <c r="E77">
        <f>GT_NG!P77</f>
        <v>-0.10416666666666666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83.996176430424697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968.64521009468262</v>
      </c>
      <c r="P77" s="37">
        <v>117.5</v>
      </c>
      <c r="Q77" s="37">
        <v>38.089999999999996</v>
      </c>
      <c r="R77" s="39">
        <v>0</v>
      </c>
      <c r="S77" s="39">
        <v>0</v>
      </c>
      <c r="T77" s="38">
        <f>SUMPRODUCT(LTA!J77:AN77,LTA!J$101:AN$101,LTA!J$103:AN$103)</f>
        <v>33.799999999999997</v>
      </c>
      <c r="U77" s="38">
        <f>SUMPRODUCT(LTA!J77:AN77,LTA!J$102:AN$102,LTA!J$103:AN$103)</f>
        <v>67.77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0.53</v>
      </c>
      <c r="AB77" s="76">
        <f>-STOA!N77</f>
        <v>-40.369999999999997</v>
      </c>
      <c r="AC77">
        <f t="shared" si="3"/>
        <v>10.893656697285678</v>
      </c>
      <c r="AD77">
        <f t="shared" si="4"/>
        <v>1304.4624831611548</v>
      </c>
      <c r="AE77">
        <f>'IDT-1'!B77</f>
        <v>0</v>
      </c>
      <c r="AF77" s="25"/>
      <c r="AG77">
        <f t="shared" si="5"/>
        <v>1304.4624831611548</v>
      </c>
      <c r="AI77" s="35">
        <f>PXIL!H77</f>
        <v>0</v>
      </c>
      <c r="AJ77" s="35">
        <f>PXIL!N77</f>
        <v>0</v>
      </c>
      <c r="AK77" s="35">
        <f>RTM_IEX!H77</f>
        <v>34.61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10.888920000000001</v>
      </c>
      <c r="E78">
        <f>GT_NG!P78</f>
        <v>-0.10416666666666666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83.996176430424697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981.78213426015509</v>
      </c>
      <c r="P78" s="37">
        <v>117.5</v>
      </c>
      <c r="Q78" s="37">
        <v>38.089999999999996</v>
      </c>
      <c r="R78" s="39">
        <v>0</v>
      </c>
      <c r="S78" s="39">
        <v>0</v>
      </c>
      <c r="T78" s="38">
        <f>SUMPRODUCT(LTA!J78:AN78,LTA!J$101:AN$101,LTA!J$103:AN$103)</f>
        <v>32</v>
      </c>
      <c r="U78" s="38">
        <f>SUMPRODUCT(LTA!J78:AN78,LTA!J$102:AN$102,LTA!J$103:AN$103)</f>
        <v>67.77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0.53</v>
      </c>
      <c r="AB78" s="76">
        <f>-STOA!N78</f>
        <v>-40.369999999999997</v>
      </c>
      <c r="AC78">
        <f t="shared" si="3"/>
        <v>10.869608705776363</v>
      </c>
      <c r="AD78">
        <f t="shared" si="4"/>
        <v>1301.4034553181368</v>
      </c>
      <c r="AE78">
        <f>'IDT-1'!B78</f>
        <v>0</v>
      </c>
      <c r="AF78" s="25"/>
      <c r="AG78">
        <f t="shared" si="5"/>
        <v>1301.4034553181368</v>
      </c>
      <c r="AI78" s="35">
        <f>PXIL!H78</f>
        <v>0</v>
      </c>
      <c r="AJ78" s="35">
        <f>PXIL!N78</f>
        <v>0</v>
      </c>
      <c r="AK78" s="35">
        <f>RTM_IEX!H78</f>
        <v>20.190000000000001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10.888920000000001</v>
      </c>
      <c r="E79">
        <f>GT_NG!P79</f>
        <v>-0.10416666666666666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83.996176430424697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995.3844102292079</v>
      </c>
      <c r="P79" s="37">
        <v>117.5</v>
      </c>
      <c r="Q79" s="37">
        <v>38.089999999999996</v>
      </c>
      <c r="R79" s="39">
        <v>0</v>
      </c>
      <c r="S79" s="39">
        <v>0</v>
      </c>
      <c r="T79" s="38">
        <f>SUMPRODUCT(LTA!J79:AN79,LTA!J$101:AN$101,LTA!J$103:AN$103)</f>
        <v>42.67</v>
      </c>
      <c r="U79" s="38">
        <f>SUMPRODUCT(LTA!J79:AN79,LTA!J$102:AN$102,LTA!J$103:AN$103)</f>
        <v>67.77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0.62</v>
      </c>
      <c r="AB79" s="76">
        <f>-STOA!N79</f>
        <v>-40.369999999999997</v>
      </c>
      <c r="AC79">
        <f t="shared" si="3"/>
        <v>10.996488277726224</v>
      </c>
      <c r="AD79">
        <f t="shared" si="4"/>
        <v>1293.4488517152397</v>
      </c>
      <c r="AE79">
        <f>'IDT-1'!B79</f>
        <v>0</v>
      </c>
      <c r="AF79" s="25"/>
      <c r="AG79">
        <f t="shared" si="5"/>
        <v>1293.4488517152397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-12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10.888920000000001</v>
      </c>
      <c r="E80">
        <f>GT_NG!P80</f>
        <v>-0.10416666666666666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83.996176430424697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1049.0303489606974</v>
      </c>
      <c r="P80" s="37">
        <v>117.5</v>
      </c>
      <c r="Q80" s="37">
        <v>38.089999999999996</v>
      </c>
      <c r="R80" s="39">
        <v>0</v>
      </c>
      <c r="S80" s="39">
        <v>0</v>
      </c>
      <c r="T80" s="38">
        <f>SUMPRODUCT(LTA!J80:AN80,LTA!J$101:AN$101,LTA!J$103:AN$103)</f>
        <v>43.67</v>
      </c>
      <c r="U80" s="38">
        <f>SUMPRODUCT(LTA!J80:AN80,LTA!J$102:AN$102,LTA!J$103:AN$103)</f>
        <v>67.77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0.62</v>
      </c>
      <c r="AB80" s="76">
        <f>-STOA!N80</f>
        <v>-40.369999999999997</v>
      </c>
      <c r="AC80">
        <f t="shared" si="3"/>
        <v>12.067354699005397</v>
      </c>
      <c r="AD80">
        <f t="shared" si="4"/>
        <v>1265.02392402545</v>
      </c>
      <c r="AE80">
        <f>'IDT-1'!B80</f>
        <v>12</v>
      </c>
      <c r="AF80" s="25"/>
      <c r="AG80">
        <f t="shared" si="5"/>
        <v>1277.02392402545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-94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10.888920000000001</v>
      </c>
      <c r="E81">
        <f>GT_NG!P81</f>
        <v>-0.10416666666666666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83.996085740913315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982.25523747123634</v>
      </c>
      <c r="P81" s="37">
        <v>117.5</v>
      </c>
      <c r="Q81" s="37">
        <v>38.089999999999996</v>
      </c>
      <c r="R81" s="39">
        <v>0</v>
      </c>
      <c r="S81" s="39">
        <v>0</v>
      </c>
      <c r="T81" s="38">
        <f>SUMPRODUCT(LTA!J81:AN81,LTA!J$101:AN$101,LTA!J$103:AN$103)</f>
        <v>43.34</v>
      </c>
      <c r="U81" s="38">
        <f>SUMPRODUCT(LTA!J81:AN81,LTA!J$102:AN$102,LTA!J$103:AN$103)</f>
        <v>67.77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0.62</v>
      </c>
      <c r="AB81" s="76">
        <f>-STOA!N81</f>
        <v>-40.369999999999997</v>
      </c>
      <c r="AC81">
        <f t="shared" si="3"/>
        <v>11.410291711205138</v>
      </c>
      <c r="AD81">
        <f t="shared" si="4"/>
        <v>1215.5757848342776</v>
      </c>
      <c r="AE81">
        <f>'IDT-1'!B81</f>
        <v>11</v>
      </c>
      <c r="AF81" s="25"/>
      <c r="AG81">
        <f t="shared" si="5"/>
        <v>1226.5757848342776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-77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10.888920000000001</v>
      </c>
      <c r="E82">
        <f>GT_NG!P82</f>
        <v>-0.10416666666666666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83.996085740913315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929.55799245327353</v>
      </c>
      <c r="P82" s="37">
        <v>117.5</v>
      </c>
      <c r="Q82" s="37">
        <v>38.089999999999996</v>
      </c>
      <c r="R82" s="39">
        <v>0</v>
      </c>
      <c r="S82" s="39">
        <v>0</v>
      </c>
      <c r="T82" s="38">
        <f>SUMPRODUCT(LTA!J82:AN82,LTA!J$101:AN$101,LTA!J$103:AN$103)</f>
        <v>43.33</v>
      </c>
      <c r="U82" s="38">
        <f>SUMPRODUCT(LTA!J82:AN82,LTA!J$102:AN$102,LTA!J$103:AN$103)</f>
        <v>67.77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0.62</v>
      </c>
      <c r="AB82" s="76">
        <f>-STOA!N82</f>
        <v>-40.369999999999997</v>
      </c>
      <c r="AC82">
        <f t="shared" si="3"/>
        <v>10.645415877347835</v>
      </c>
      <c r="AD82">
        <f t="shared" si="4"/>
        <v>1208.6334156501721</v>
      </c>
      <c r="AE82">
        <f>'IDT-1'!B82</f>
        <v>12</v>
      </c>
      <c r="AF82" s="25"/>
      <c r="AG82">
        <f t="shared" si="5"/>
        <v>1220.6334156501721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-32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10.888920000000001</v>
      </c>
      <c r="E83">
        <f>GT_NG!P83</f>
        <v>-0.10416666666666666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930.98882140074488</v>
      </c>
      <c r="P83" s="37">
        <v>117.5</v>
      </c>
      <c r="Q83" s="37">
        <v>38.089999999999996</v>
      </c>
      <c r="R83" s="39">
        <v>0</v>
      </c>
      <c r="S83" s="39">
        <v>0</v>
      </c>
      <c r="T83" s="38">
        <f>SUMPRODUCT(LTA!J83:AN83,LTA!J$101:AN$101,LTA!J$103:AN$103)</f>
        <v>58.33</v>
      </c>
      <c r="U83" s="38">
        <f>SUMPRODUCT(LTA!J83:AN83,LTA!J$102:AN$102,LTA!J$103:AN$103)</f>
        <v>80.260000000000005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0</v>
      </c>
      <c r="Z83" s="35">
        <f>IEX!N83</f>
        <v>0</v>
      </c>
      <c r="AA83" s="76">
        <f>STOA!H83</f>
        <v>0.62</v>
      </c>
      <c r="AB83" s="76">
        <f>-STOA!N83</f>
        <v>-40.369999999999997</v>
      </c>
      <c r="AC83">
        <f t="shared" si="3"/>
        <v>10.823860964663361</v>
      </c>
      <c r="AD83">
        <f t="shared" si="4"/>
        <v>1243.3797137694148</v>
      </c>
      <c r="AE83">
        <f>'IDT-1'!B83</f>
        <v>0</v>
      </c>
      <c r="AF83" s="25"/>
      <c r="AG83">
        <f t="shared" si="5"/>
        <v>1243.3797137694148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-26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10.888920000000001</v>
      </c>
      <c r="E84">
        <f>GT_NG!P84</f>
        <v>-0.10416666666666666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880.65500691957709</v>
      </c>
      <c r="P84" s="37">
        <v>117.5</v>
      </c>
      <c r="Q84" s="37">
        <v>38.089999999999996</v>
      </c>
      <c r="R84" s="39">
        <v>0</v>
      </c>
      <c r="S84" s="39">
        <v>0</v>
      </c>
      <c r="T84" s="38">
        <f>SUMPRODUCT(LTA!J84:AN84,LTA!J$101:AN$101,LTA!J$103:AN$103)</f>
        <v>57.33</v>
      </c>
      <c r="U84" s="38">
        <f>SUMPRODUCT(LTA!J84:AN84,LTA!J$102:AN$102,LTA!J$103:AN$103)</f>
        <v>82.77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</v>
      </c>
      <c r="Z84" s="35">
        <f>IEX!N84</f>
        <v>0</v>
      </c>
      <c r="AA84" s="76">
        <f>STOA!H84</f>
        <v>0.62</v>
      </c>
      <c r="AB84" s="76">
        <f>-STOA!N84</f>
        <v>-40.369999999999997</v>
      </c>
      <c r="AC84">
        <f t="shared" si="3"/>
        <v>10.343628936362542</v>
      </c>
      <c r="AD84">
        <f t="shared" si="4"/>
        <v>1234.4961313165477</v>
      </c>
      <c r="AE84">
        <f>'IDT-1'!B84</f>
        <v>0</v>
      </c>
      <c r="AF84" s="25"/>
      <c r="AG84">
        <f t="shared" si="5"/>
        <v>1234.4961313165477</v>
      </c>
      <c r="AI84" s="35">
        <f>PXIL!H84</f>
        <v>0</v>
      </c>
      <c r="AJ84" s="35">
        <f>PXIL!N84</f>
        <v>0</v>
      </c>
      <c r="AK84" s="35">
        <f>RTM_IEX!H84</f>
        <v>13.46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10.888920000000001</v>
      </c>
      <c r="E85">
        <f>GT_NG!P85</f>
        <v>-0.10416666666666666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858.70670486491656</v>
      </c>
      <c r="P85" s="37">
        <v>117.5</v>
      </c>
      <c r="Q85" s="37">
        <v>38.089999999999996</v>
      </c>
      <c r="R85" s="39">
        <v>0</v>
      </c>
      <c r="S85" s="39">
        <v>0</v>
      </c>
      <c r="T85" s="38">
        <f>SUMPRODUCT(LTA!J85:AN85,LTA!J$101:AN$101,LTA!J$103:AN$103)</f>
        <v>56.66</v>
      </c>
      <c r="U85" s="38">
        <f>SUMPRODUCT(LTA!J85:AN85,LTA!J$102:AN$102,LTA!J$103:AN$103)</f>
        <v>85.25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0</v>
      </c>
      <c r="Z85" s="35">
        <f>IEX!N85</f>
        <v>0</v>
      </c>
      <c r="AA85" s="76">
        <f>STOA!H85</f>
        <v>0.62</v>
      </c>
      <c r="AB85" s="76">
        <f>-STOA!N85</f>
        <v>-40.369999999999997</v>
      </c>
      <c r="AC85">
        <f t="shared" si="3"/>
        <v>10.336652519487155</v>
      </c>
      <c r="AD85">
        <f t="shared" si="4"/>
        <v>1233.6086953135018</v>
      </c>
      <c r="AE85">
        <f>'IDT-1'!B85</f>
        <v>0</v>
      </c>
      <c r="AF85" s="25"/>
      <c r="AG85">
        <f t="shared" si="5"/>
        <v>1233.6086953135018</v>
      </c>
      <c r="AI85" s="35">
        <f>PXIL!H85</f>
        <v>0</v>
      </c>
      <c r="AJ85" s="35">
        <f>PXIL!N85</f>
        <v>0</v>
      </c>
      <c r="AK85" s="35">
        <f>RTM_IEX!H85</f>
        <v>32.68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10.888920000000001</v>
      </c>
      <c r="E86">
        <f>GT_NG!P86</f>
        <v>-0.10416666666666666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821.65521332413391</v>
      </c>
      <c r="P86" s="37">
        <v>117.5</v>
      </c>
      <c r="Q86" s="37">
        <v>38.089999999999996</v>
      </c>
      <c r="R86" s="39">
        <v>0</v>
      </c>
      <c r="S86" s="39">
        <v>0</v>
      </c>
      <c r="T86" s="38">
        <f>SUMPRODUCT(LTA!J86:AN86,LTA!J$101:AN$101,LTA!J$103:AN$103)</f>
        <v>55.33</v>
      </c>
      <c r="U86" s="38">
        <f>SUMPRODUCT(LTA!J86:AN86,LTA!J$102:AN$102,LTA!J$103:AN$103)</f>
        <v>86.26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0.62</v>
      </c>
      <c r="AB86" s="76">
        <f>-STOA!N86</f>
        <v>-40.369999999999997</v>
      </c>
      <c r="AC86">
        <f t="shared" si="3"/>
        <v>10.127678885469047</v>
      </c>
      <c r="AD86">
        <f t="shared" si="4"/>
        <v>1207.0261774067371</v>
      </c>
      <c r="AE86">
        <f>'IDT-1'!B86</f>
        <v>0</v>
      </c>
      <c r="AF86" s="25"/>
      <c r="AG86">
        <f t="shared" si="5"/>
        <v>1207.0261774067371</v>
      </c>
      <c r="AI86" s="35">
        <f>PXIL!H86</f>
        <v>0</v>
      </c>
      <c r="AJ86" s="35">
        <f>PXIL!N86</f>
        <v>0</v>
      </c>
      <c r="AK86" s="35">
        <f>RTM_IEX!H86</f>
        <v>43.26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10.888920000000001</v>
      </c>
      <c r="E87">
        <f>GT_NG!P87</f>
        <v>-0.10416666666666666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771.36499119412247</v>
      </c>
      <c r="P87" s="37">
        <v>117.5</v>
      </c>
      <c r="Q87" s="37">
        <v>38.089999999999996</v>
      </c>
      <c r="R87" s="39">
        <v>0</v>
      </c>
      <c r="S87" s="39">
        <v>0</v>
      </c>
      <c r="T87" s="38">
        <f>SUMPRODUCT(LTA!J87:AN87,LTA!J$101:AN$101,LTA!J$103:AN$103)</f>
        <v>54.010000000000005</v>
      </c>
      <c r="U87" s="38">
        <f>SUMPRODUCT(LTA!J87:AN87,LTA!J$102:AN$102,LTA!J$103:AN$103)</f>
        <v>77.75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0</v>
      </c>
      <c r="Z87" s="35">
        <f>IEX!N87</f>
        <v>0</v>
      </c>
      <c r="AA87" s="76">
        <f>STOA!H87</f>
        <v>0.62</v>
      </c>
      <c r="AB87" s="76">
        <f>-STOA!N87</f>
        <v>-40.369999999999997</v>
      </c>
      <c r="AC87">
        <f t="shared" si="3"/>
        <v>9.92113315285496</v>
      </c>
      <c r="AD87">
        <f t="shared" si="4"/>
        <v>1180.7525010093402</v>
      </c>
      <c r="AE87">
        <f>'IDT-1'!B87</f>
        <v>0</v>
      </c>
      <c r="AF87" s="25"/>
      <c r="AG87">
        <f t="shared" si="5"/>
        <v>1180.7525010093402</v>
      </c>
      <c r="AI87" s="35">
        <f>PXIL!H87</f>
        <v>0</v>
      </c>
      <c r="AJ87" s="35">
        <f>PXIL!N87</f>
        <v>0</v>
      </c>
      <c r="AK87" s="35">
        <f>RTM_IEX!H87</f>
        <v>76.900000000000006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10.888920000000001</v>
      </c>
      <c r="E88">
        <f>GT_NG!P88</f>
        <v>-0.10416666666666666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725.30853950519872</v>
      </c>
      <c r="P88" s="37">
        <v>117.5</v>
      </c>
      <c r="Q88" s="37">
        <v>38.089999999999996</v>
      </c>
      <c r="R88" s="39">
        <v>0</v>
      </c>
      <c r="S88" s="39">
        <v>0</v>
      </c>
      <c r="T88" s="38">
        <f>SUMPRODUCT(LTA!J88:AN88,LTA!J$101:AN$101,LTA!J$103:AN$103)</f>
        <v>52.010000000000005</v>
      </c>
      <c r="U88" s="38">
        <f>SUMPRODUCT(LTA!J88:AN88,LTA!J$102:AN$102,LTA!J$103:AN$103)</f>
        <v>77.75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18.260000000000002</v>
      </c>
      <c r="Z88" s="35">
        <f>IEX!N88</f>
        <v>0</v>
      </c>
      <c r="AA88" s="76">
        <f>STOA!H88</f>
        <v>0.62</v>
      </c>
      <c r="AB88" s="76">
        <f>-STOA!N88</f>
        <v>-40.369999999999997</v>
      </c>
      <c r="AC88">
        <f t="shared" si="3"/>
        <v>9.7262388296813551</v>
      </c>
      <c r="AD88">
        <f t="shared" si="4"/>
        <v>1155.9609436435901</v>
      </c>
      <c r="AE88">
        <f>'IDT-1'!B88</f>
        <v>0</v>
      </c>
      <c r="AF88" s="25"/>
      <c r="AG88">
        <f t="shared" si="5"/>
        <v>1155.9609436435901</v>
      </c>
      <c r="AI88" s="35">
        <f>PXIL!H88</f>
        <v>0</v>
      </c>
      <c r="AJ88" s="35">
        <f>PXIL!N88</f>
        <v>0</v>
      </c>
      <c r="AK88" s="35">
        <f>RTM_IEX!H88</f>
        <v>81.709999999999994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10.888920000000001</v>
      </c>
      <c r="E89">
        <f>GT_NG!P89</f>
        <v>-0.10416666666666666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725.05812350519875</v>
      </c>
      <c r="P89" s="37">
        <v>117.5</v>
      </c>
      <c r="Q89" s="37">
        <v>38.089999999999996</v>
      </c>
      <c r="R89" s="39">
        <v>0</v>
      </c>
      <c r="S89" s="39">
        <v>0</v>
      </c>
      <c r="T89" s="38">
        <f>SUMPRODUCT(LTA!J89:AN89,LTA!J$101:AN$101,LTA!J$103:AN$103)</f>
        <v>59.33</v>
      </c>
      <c r="U89" s="38">
        <f>SUMPRODUCT(LTA!J89:AN89,LTA!J$102:AN$102,LTA!J$103:AN$103)</f>
        <v>92.240000000000009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0</v>
      </c>
      <c r="Z89" s="35">
        <f>IEX!N89</f>
        <v>0</v>
      </c>
      <c r="AA89" s="76">
        <f>STOA!H89</f>
        <v>0.62</v>
      </c>
      <c r="AB89" s="76">
        <f>-STOA!N89</f>
        <v>-40.369999999999997</v>
      </c>
      <c r="AC89">
        <f t="shared" si="3"/>
        <v>9.4970715848813558</v>
      </c>
      <c r="AD89">
        <f t="shared" si="4"/>
        <v>1126.8096948883899</v>
      </c>
      <c r="AE89">
        <f>'IDT-1'!B89</f>
        <v>0</v>
      </c>
      <c r="AF89" s="25"/>
      <c r="AG89">
        <f t="shared" si="5"/>
        <v>1126.8096948883899</v>
      </c>
      <c r="AI89" s="35">
        <f>PXIL!H89</f>
        <v>0</v>
      </c>
      <c r="AJ89" s="35">
        <f>PXIL!N89</f>
        <v>0</v>
      </c>
      <c r="AK89" s="35">
        <f>RTM_IEX!H89</f>
        <v>49.03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10.888920000000001</v>
      </c>
      <c r="E90">
        <f>GT_NG!P90</f>
        <v>-0.10416666666666666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736.60812350519882</v>
      </c>
      <c r="P90" s="37">
        <v>117.5</v>
      </c>
      <c r="Q90" s="37">
        <v>38.089999999999996</v>
      </c>
      <c r="R90" s="39">
        <v>0</v>
      </c>
      <c r="S90" s="39">
        <v>0</v>
      </c>
      <c r="T90" s="38">
        <f>SUMPRODUCT(LTA!J90:AN90,LTA!J$101:AN$101,LTA!J$103:AN$103)</f>
        <v>58</v>
      </c>
      <c r="U90" s="38">
        <f>SUMPRODUCT(LTA!J90:AN90,LTA!J$102:AN$102,LTA!J$103:AN$103)</f>
        <v>91.259999999999991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30.76</v>
      </c>
      <c r="Z90" s="35">
        <f>IEX!N90</f>
        <v>0</v>
      </c>
      <c r="AA90" s="76">
        <f>STOA!H90</f>
        <v>0.62</v>
      </c>
      <c r="AB90" s="76">
        <f>-STOA!N90</f>
        <v>-40.369999999999997</v>
      </c>
      <c r="AC90">
        <f t="shared" si="3"/>
        <v>9.4266375848813553</v>
      </c>
      <c r="AD90">
        <f t="shared" si="4"/>
        <v>1117.8501288883901</v>
      </c>
      <c r="AE90">
        <f>'IDT-1'!B90</f>
        <v>0</v>
      </c>
      <c r="AF90" s="25"/>
      <c r="AG90">
        <f t="shared" si="5"/>
        <v>1117.8501288883901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10.888920000000001</v>
      </c>
      <c r="E91">
        <f>GT_NG!P91</f>
        <v>-0.10416666666666666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703.4323268429165</v>
      </c>
      <c r="P91" s="37">
        <v>117.5</v>
      </c>
      <c r="Q91" s="37">
        <v>38.090000000000003</v>
      </c>
      <c r="R91" s="39">
        <v>0</v>
      </c>
      <c r="S91" s="39">
        <v>0</v>
      </c>
      <c r="T91" s="38">
        <f>SUMPRODUCT(LTA!J91:AN91,LTA!J$101:AN$101,LTA!J$103:AN$103)</f>
        <v>60.67</v>
      </c>
      <c r="U91" s="38">
        <f>SUMPRODUCT(LTA!J91:AN91,LTA!J$102:AN$102,LTA!J$103:AN$103)</f>
        <v>90.740000000000009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232.63</v>
      </c>
      <c r="Z91" s="35">
        <f>IEX!N91</f>
        <v>0</v>
      </c>
      <c r="AA91" s="76">
        <f>STOA!H91</f>
        <v>0.53</v>
      </c>
      <c r="AB91" s="76">
        <f>-STOA!N91</f>
        <v>-271.33</v>
      </c>
      <c r="AC91">
        <f t="shared" si="3"/>
        <v>12.723535488835328</v>
      </c>
      <c r="AD91">
        <f t="shared" si="4"/>
        <v>1035.347434322154</v>
      </c>
      <c r="AE91">
        <f>'IDT-1'!B91</f>
        <v>54</v>
      </c>
      <c r="AF91" s="25"/>
      <c r="AG91">
        <f t="shared" si="5"/>
        <v>1089.347434322154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-19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10.888920000000001</v>
      </c>
      <c r="E92">
        <f>GT_NG!P92</f>
        <v>-0.10416666666666666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725.7523244538877</v>
      </c>
      <c r="P92" s="37">
        <v>117.5</v>
      </c>
      <c r="Q92" s="37">
        <v>38.090000000000003</v>
      </c>
      <c r="R92" s="39">
        <v>0</v>
      </c>
      <c r="S92" s="39">
        <v>0</v>
      </c>
      <c r="T92" s="38">
        <f>SUMPRODUCT(LTA!J92:AN92,LTA!J$101:AN$101,LTA!J$103:AN$103)</f>
        <v>59.67</v>
      </c>
      <c r="U92" s="38">
        <f>SUMPRODUCT(LTA!J92:AN92,LTA!J$102:AN$102,LTA!J$103:AN$103)</f>
        <v>89.759999999999991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197.07</v>
      </c>
      <c r="Z92" s="35">
        <f>IEX!N92</f>
        <v>0</v>
      </c>
      <c r="AA92" s="76">
        <f>STOA!H92</f>
        <v>0.53</v>
      </c>
      <c r="AB92" s="76">
        <f>-STOA!N92</f>
        <v>-271.33</v>
      </c>
      <c r="AC92">
        <f t="shared" si="3"/>
        <v>12.455454422831423</v>
      </c>
      <c r="AD92">
        <f t="shared" si="4"/>
        <v>1039.3955129991286</v>
      </c>
      <c r="AE92">
        <f>'IDT-1'!B92</f>
        <v>17</v>
      </c>
      <c r="AF92" s="25"/>
      <c r="AG92">
        <f t="shared" si="5"/>
        <v>1056.3955129991286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10.888920000000001</v>
      </c>
      <c r="E93">
        <f>GT_NG!P93</f>
        <v>-0.10416666666666666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678.31583080042367</v>
      </c>
      <c r="P93" s="37">
        <v>117.5</v>
      </c>
      <c r="Q93" s="37">
        <v>38.090000000000003</v>
      </c>
      <c r="R93" s="39">
        <v>0</v>
      </c>
      <c r="S93" s="39">
        <v>0</v>
      </c>
      <c r="T93" s="38">
        <f>SUMPRODUCT(LTA!J93:AN93,LTA!J$101:AN$101,LTA!J$103:AN$103)</f>
        <v>57.66</v>
      </c>
      <c r="U93" s="38">
        <f>SUMPRODUCT(LTA!J93:AN93,LTA!J$102:AN$102,LTA!J$103:AN$103)</f>
        <v>89.240000000000009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160.54</v>
      </c>
      <c r="Z93" s="35">
        <f>IEX!N93</f>
        <v>0</v>
      </c>
      <c r="AA93" s="76">
        <f>STOA!H93</f>
        <v>0.53</v>
      </c>
      <c r="AB93" s="76">
        <f>-STOA!N93</f>
        <v>-271.33</v>
      </c>
      <c r="AC93">
        <f t="shared" si="3"/>
        <v>12.1932457723344</v>
      </c>
      <c r="AD93">
        <f t="shared" si="4"/>
        <v>1006.0412279961619</v>
      </c>
      <c r="AE93">
        <f>'IDT-1'!B93</f>
        <v>0</v>
      </c>
      <c r="AF93" s="25"/>
      <c r="AG93">
        <f t="shared" si="5"/>
        <v>1006.0412279961619</v>
      </c>
      <c r="AI93" s="35">
        <f>PXIL!H93</f>
        <v>0</v>
      </c>
      <c r="AJ93" s="35">
        <f>PXIL!N93</f>
        <v>0</v>
      </c>
      <c r="AK93" s="35">
        <f>RTM_IEX!H93</f>
        <v>52.88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10.888920000000001</v>
      </c>
      <c r="E94">
        <f>GT_NG!P94</f>
        <v>-0.10416666666666666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612.71404525899959</v>
      </c>
      <c r="P94" s="37">
        <v>117.5</v>
      </c>
      <c r="Q94" s="37">
        <v>38.090000000000003</v>
      </c>
      <c r="R94" s="39">
        <v>0</v>
      </c>
      <c r="S94" s="39">
        <v>0</v>
      </c>
      <c r="T94" s="38">
        <f>SUMPRODUCT(LTA!J94:AN94,LTA!J$101:AN$101,LTA!J$103:AN$103)</f>
        <v>56.33</v>
      </c>
      <c r="U94" s="38">
        <f>SUMPRODUCT(LTA!J94:AN94,LTA!J$102:AN$102,LTA!J$103:AN$103)</f>
        <v>88.75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121.12</v>
      </c>
      <c r="Z94" s="35">
        <f>IEX!N94</f>
        <v>0</v>
      </c>
      <c r="AA94" s="76">
        <f>STOA!H94</f>
        <v>0.53</v>
      </c>
      <c r="AB94" s="76">
        <f>-STOA!N94</f>
        <v>-271.33</v>
      </c>
      <c r="AC94">
        <f t="shared" si="3"/>
        <v>11.854711845111295</v>
      </c>
      <c r="AD94">
        <f t="shared" si="4"/>
        <v>962.97797638196084</v>
      </c>
      <c r="AE94">
        <f>'IDT-1'!B94</f>
        <v>0</v>
      </c>
      <c r="AF94" s="25"/>
      <c r="AG94">
        <f t="shared" si="5"/>
        <v>962.97797638196084</v>
      </c>
      <c r="AI94" s="35">
        <f>PXIL!H94</f>
        <v>0</v>
      </c>
      <c r="AJ94" s="35">
        <f>PXIL!N94</f>
        <v>0</v>
      </c>
      <c r="AK94" s="35">
        <f>RTM_IEX!H94</f>
        <v>116.32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10.888920000000001</v>
      </c>
      <c r="E95">
        <f>GT_NG!P95</f>
        <v>-0.10416666666666666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604.81207102785788</v>
      </c>
      <c r="P95" s="37">
        <v>117.5</v>
      </c>
      <c r="Q95" s="37">
        <v>38.090000000000003</v>
      </c>
      <c r="R95" s="39">
        <v>0</v>
      </c>
      <c r="S95" s="39">
        <v>0</v>
      </c>
      <c r="T95" s="38">
        <f>SUMPRODUCT(LTA!J95:AN95,LTA!J$101:AN$101,LTA!J$103:AN$103)</f>
        <v>54.989999999999995</v>
      </c>
      <c r="U95" s="38">
        <f>SUMPRODUCT(LTA!J95:AN95,LTA!J$102:AN$102,LTA!J$103:AN$103)</f>
        <v>87.25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82.67</v>
      </c>
      <c r="Z95" s="35">
        <f>IEX!N95</f>
        <v>0</v>
      </c>
      <c r="AA95" s="76">
        <f>STOA!H95</f>
        <v>0.48</v>
      </c>
      <c r="AB95" s="76">
        <f>-STOA!N95</f>
        <v>-271.33</v>
      </c>
      <c r="AC95">
        <f t="shared" si="3"/>
        <v>11.53809444610839</v>
      </c>
      <c r="AD95">
        <f t="shared" si="4"/>
        <v>922.70261954982209</v>
      </c>
      <c r="AE95">
        <f>'IDT-1'!B95</f>
        <v>0</v>
      </c>
      <c r="AF95" s="25"/>
      <c r="AG95">
        <f t="shared" si="5"/>
        <v>922.70261954982209</v>
      </c>
      <c r="AI95" s="35">
        <f>PXIL!H95</f>
        <v>0</v>
      </c>
      <c r="AJ95" s="35">
        <f>PXIL!N95</f>
        <v>0</v>
      </c>
      <c r="AK95" s="35">
        <f>RTM_IEX!H95</f>
        <v>124.97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10.888920000000001</v>
      </c>
      <c r="E96">
        <f>GT_NG!P96</f>
        <v>-0.10416666666666666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599.99207102785783</v>
      </c>
      <c r="P96" s="37">
        <v>117.5</v>
      </c>
      <c r="Q96" s="37">
        <v>38.090000000000003</v>
      </c>
      <c r="R96" s="39">
        <v>0</v>
      </c>
      <c r="S96" s="39">
        <v>0</v>
      </c>
      <c r="T96" s="38">
        <f>SUMPRODUCT(LTA!J96:AN96,LTA!J$101:AN$101,LTA!J$103:AN$103)</f>
        <v>53.66</v>
      </c>
      <c r="U96" s="38">
        <f>SUMPRODUCT(LTA!J96:AN96,LTA!J$102:AN$102,LTA!J$103:AN$103)</f>
        <v>86.240000000000009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45.18</v>
      </c>
      <c r="Z96" s="35">
        <f>IEX!N96</f>
        <v>0</v>
      </c>
      <c r="AA96" s="76">
        <f>STOA!H96</f>
        <v>0.48</v>
      </c>
      <c r="AB96" s="76">
        <f>-STOA!N96</f>
        <v>-271.33</v>
      </c>
      <c r="AC96">
        <f t="shared" si="3"/>
        <v>11.227264446108389</v>
      </c>
      <c r="AD96">
        <f t="shared" si="4"/>
        <v>883.16344954982196</v>
      </c>
      <c r="AE96">
        <f>'IDT-1'!B96</f>
        <v>0</v>
      </c>
      <c r="AF96" s="25"/>
      <c r="AG96">
        <f t="shared" si="5"/>
        <v>883.16344954982196</v>
      </c>
      <c r="AI96" s="35">
        <f>PXIL!H96</f>
        <v>0</v>
      </c>
      <c r="AJ96" s="35">
        <f>PXIL!N96</f>
        <v>0</v>
      </c>
      <c r="AK96" s="35">
        <f>RTM_IEX!H96</f>
        <v>129.77000000000001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10.888920000000001</v>
      </c>
      <c r="E97">
        <f>GT_NG!P97</f>
        <v>-0.10416666666666666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598.74434747176008</v>
      </c>
      <c r="P97" s="37">
        <v>117.5</v>
      </c>
      <c r="Q97" s="37">
        <v>38.090000000000003</v>
      </c>
      <c r="R97" s="39">
        <v>0</v>
      </c>
      <c r="S97" s="39">
        <v>0</v>
      </c>
      <c r="T97" s="38">
        <f>SUMPRODUCT(LTA!J97:AN97,LTA!J$101:AN$101,LTA!J$103:AN$103)</f>
        <v>52.67</v>
      </c>
      <c r="U97" s="38">
        <f>SUMPRODUCT(LTA!J97:AN97,LTA!J$102:AN$102,LTA!J$103:AN$103)</f>
        <v>85.259999999999991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13.46</v>
      </c>
      <c r="Z97" s="35">
        <f>IEX!N97</f>
        <v>0</v>
      </c>
      <c r="AA97" s="76">
        <f>STOA!H97</f>
        <v>0.48</v>
      </c>
      <c r="AB97" s="76">
        <f>-STOA!N97</f>
        <v>-271.33</v>
      </c>
      <c r="AC97">
        <f t="shared" si="3"/>
        <v>11.104744202370826</v>
      </c>
      <c r="AD97">
        <f t="shared" si="4"/>
        <v>867.57824623746171</v>
      </c>
      <c r="AE97">
        <f>'IDT-1'!B97</f>
        <v>0</v>
      </c>
      <c r="AF97" s="25"/>
      <c r="AG97">
        <f t="shared" si="5"/>
        <v>867.57824623746171</v>
      </c>
      <c r="AI97" s="35">
        <f>PXIL!H97</f>
        <v>0</v>
      </c>
      <c r="AJ97" s="35">
        <f>PXIL!N97</f>
        <v>0</v>
      </c>
      <c r="AK97" s="35">
        <f>RTM_IEX!H97</f>
        <v>149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10.888920000000001</v>
      </c>
      <c r="E98">
        <f>GT_NG!P98</f>
        <v>-0.10416666666666666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598.74434747176008</v>
      </c>
      <c r="P98" s="37">
        <v>117.5</v>
      </c>
      <c r="Q98" s="37">
        <v>38.090000000000003</v>
      </c>
      <c r="R98" s="39">
        <v>0</v>
      </c>
      <c r="S98" s="39">
        <v>0</v>
      </c>
      <c r="T98" s="38">
        <f>SUMPRODUCT(LTA!J98:AN98,LTA!J$101:AN$101,LTA!J$103:AN$103)</f>
        <v>49.67</v>
      </c>
      <c r="U98" s="38">
        <f>SUMPRODUCT(LTA!J98:AN98,LTA!J$102:AN$102,LTA!J$103:AN$103)</f>
        <v>84.740000000000009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0.48</v>
      </c>
      <c r="AB98" s="76">
        <f>-STOA!N98</f>
        <v>-271.33</v>
      </c>
      <c r="AC98">
        <f t="shared" si="3"/>
        <v>10.889854202370826</v>
      </c>
      <c r="AD98">
        <f t="shared" si="4"/>
        <v>840.24313623746184</v>
      </c>
      <c r="AE98">
        <f>'IDT-1'!B98</f>
        <v>0</v>
      </c>
      <c r="AF98" s="25"/>
      <c r="AG98">
        <f t="shared" si="5"/>
        <v>840.24313623746184</v>
      </c>
      <c r="AI98" s="35">
        <f>PXIL!H98</f>
        <v>0</v>
      </c>
      <c r="AJ98" s="35">
        <f>PXIL!N98</f>
        <v>0</v>
      </c>
      <c r="AK98" s="35">
        <f>RTM_IEX!H98</f>
        <v>138.43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0.2613340799999998</v>
      </c>
      <c r="E99">
        <f t="shared" si="6"/>
        <v>-2.4999999999999996E-3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2.016439327460136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17.496755421101788</v>
      </c>
      <c r="P99" s="37">
        <f t="shared" si="6"/>
        <v>2.3495200000000023</v>
      </c>
      <c r="Q99" s="37">
        <f t="shared" si="6"/>
        <v>0.78523202654176572</v>
      </c>
      <c r="R99" s="39">
        <f t="shared" si="6"/>
        <v>0.44141490234528197</v>
      </c>
      <c r="S99" s="39">
        <f t="shared" si="6"/>
        <v>0</v>
      </c>
      <c r="T99" s="38">
        <f t="shared" si="6"/>
        <v>5.056820000000001</v>
      </c>
      <c r="U99" s="38">
        <f t="shared" si="6"/>
        <v>1.7513900000000009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0.65787499999999999</v>
      </c>
      <c r="Z99" s="35">
        <f t="shared" si="6"/>
        <v>-0.12075</v>
      </c>
      <c r="AA99" s="76">
        <f t="shared" si="6"/>
        <v>1.5289999999999988E-2</v>
      </c>
      <c r="AB99" s="76">
        <f t="shared" si="6"/>
        <v>-3.1049200000000106</v>
      </c>
      <c r="AC99">
        <f t="shared" si="6"/>
        <v>0.27994461072053906</v>
      </c>
      <c r="AD99">
        <f t="shared" si="6"/>
        <v>26.968213646728447</v>
      </c>
      <c r="AE99">
        <f t="shared" si="6"/>
        <v>0.1045</v>
      </c>
      <c r="AG99">
        <f t="shared" si="6"/>
        <v>27.072713646728449</v>
      </c>
      <c r="AI99">
        <f t="shared" si="6"/>
        <v>0</v>
      </c>
      <c r="AJ99">
        <f t="shared" si="6"/>
        <v>0</v>
      </c>
      <c r="AK99">
        <f t="shared" si="6"/>
        <v>0.72025749999999999</v>
      </c>
      <c r="AL99">
        <f t="shared" si="6"/>
        <v>-1.0760000000000001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45718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TWEPL!Q3</f>
        <v>6.0891299999999999</v>
      </c>
      <c r="E3">
        <f>GT_NG!Q3</f>
        <v>-6.2499999999999993E-2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548.12658897597919</v>
      </c>
      <c r="P3" s="37">
        <v>67.94</v>
      </c>
      <c r="Q3" s="37">
        <v>22.02</v>
      </c>
      <c r="R3" s="39">
        <v>0</v>
      </c>
      <c r="S3" s="39">
        <v>0</v>
      </c>
      <c r="T3" s="38">
        <f>SUMPRODUCT(LTA!J3:AN3,LTA!J$101:AN$101,LTA!J$104:AN$104)</f>
        <v>38.33</v>
      </c>
      <c r="U3" s="38">
        <f>SUMPRODUCT(LTA!J3:AN3,LTA!J$102:AN$102,LTA!J$104:AN$104)</f>
        <v>113.82000000000001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-27</v>
      </c>
      <c r="AA3" s="76">
        <f>STOA!I3</f>
        <v>0</v>
      </c>
      <c r="AB3" s="76">
        <f>-STOA!O3</f>
        <v>-421.02</v>
      </c>
      <c r="AC3">
        <f>SUMIF(B3:AB3,"&gt;0")*$AC$2-SUMIF(B3:AB3,"&lt;0")*($AC$2/(1-$AC$2))+SUMIF(AI3:AR3,"&gt;0")*$AC$2-SUMIF(AI3:AR3,"&lt;0")*($AC$2/(1-$AC$2))</f>
        <v>10.39781330295428</v>
      </c>
      <c r="AD3">
        <f>SUM(B3:AB3,AI3:AV3)-AC3</f>
        <v>422.96765510592155</v>
      </c>
      <c r="AE3">
        <f>'IDT-1'!C3</f>
        <v>0</v>
      </c>
      <c r="AF3" s="25"/>
      <c r="AG3">
        <f>SUM(AD3:AF3)</f>
        <v>422.96765510592155</v>
      </c>
      <c r="AI3" s="35">
        <f>PXIL!I3</f>
        <v>0</v>
      </c>
      <c r="AJ3" s="35">
        <f>PXIL!O3</f>
        <v>0</v>
      </c>
      <c r="AK3" s="35">
        <f>RTM_IEX!I3</f>
        <v>36.53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6.0891299999999999</v>
      </c>
      <c r="E4">
        <f>GT_NG!Q4</f>
        <v>-6.2499999999999993E-2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551.21868614049401</v>
      </c>
      <c r="P4" s="37">
        <v>67.94</v>
      </c>
      <c r="Q4" s="37">
        <v>22.02</v>
      </c>
      <c r="R4" s="39">
        <v>0</v>
      </c>
      <c r="S4" s="39">
        <v>0</v>
      </c>
      <c r="T4" s="38">
        <f>SUMPRODUCT(LTA!J4:AN4,LTA!J$101:AN$101,LTA!J$104:AN$104)</f>
        <v>38.67</v>
      </c>
      <c r="U4" s="38">
        <f>SUMPRODUCT(LTA!J4:AN4,LTA!J$102:AN$102,LTA!J$104:AN$104)</f>
        <v>113.98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-92</v>
      </c>
      <c r="AA4" s="76">
        <f>STOA!I4</f>
        <v>0</v>
      </c>
      <c r="AB4" s="76">
        <f>-STOA!O4</f>
        <v>-421.02</v>
      </c>
      <c r="AC4">
        <f t="shared" ref="AC4:AC67" si="0">SUMIF(B4:AB4,"&gt;0")*$AC$2-SUMIF(B4:AB4,"&lt;0")*($AC$2/(1-$AC$2))+SUMIF(AI4:AR4,"&gt;0")*$AC$2-SUMIF(AI4:AR4,"&lt;0")*($AC$2/(1-$AC$2))</f>
        <v>11.289221349206773</v>
      </c>
      <c r="AD4">
        <f t="shared" ref="AD4:AD67" si="1">SUM(B4:AB4,AI4:AV4)-AC4</f>
        <v>405.84834422418373</v>
      </c>
      <c r="AE4">
        <f>'IDT-1'!C4</f>
        <v>0</v>
      </c>
      <c r="AF4" s="25"/>
      <c r="AG4">
        <f t="shared" ref="AG4:AG67" si="2">SUM(AD4:AF4)</f>
        <v>405.84834422418373</v>
      </c>
      <c r="AI4" s="35">
        <f>PXIL!I4</f>
        <v>0</v>
      </c>
      <c r="AJ4" s="35">
        <f>PXIL!O4</f>
        <v>0</v>
      </c>
      <c r="AK4" s="35">
        <f>RTM_IEX!I4</f>
        <v>81.709999999999994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6.0891299999999999</v>
      </c>
      <c r="E5">
        <f>GT_NG!Q5</f>
        <v>-6.2499999999999993E-2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562.53662892039119</v>
      </c>
      <c r="P5" s="37">
        <v>67.94</v>
      </c>
      <c r="Q5" s="37">
        <v>22.02</v>
      </c>
      <c r="R5" s="39">
        <v>0</v>
      </c>
      <c r="S5" s="39">
        <v>0</v>
      </c>
      <c r="T5" s="38">
        <f>SUMPRODUCT(LTA!J5:AN5,LTA!J$101:AN$101,LTA!J$104:AN$104)</f>
        <v>39</v>
      </c>
      <c r="U5" s="38">
        <f>SUMPRODUCT(LTA!J5:AN5,LTA!J$102:AN$102,LTA!J$104:AN$104)</f>
        <v>114.15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-112</v>
      </c>
      <c r="AA5" s="76">
        <f>STOA!I5</f>
        <v>0</v>
      </c>
      <c r="AB5" s="76">
        <f>-STOA!O5</f>
        <v>-421.02</v>
      </c>
      <c r="AC5">
        <f t="shared" si="0"/>
        <v>11.561091668542058</v>
      </c>
      <c r="AD5">
        <f t="shared" si="1"/>
        <v>400.2744166847458</v>
      </c>
      <c r="AE5">
        <f>'IDT-1'!C5</f>
        <v>0</v>
      </c>
      <c r="AF5" s="25"/>
      <c r="AG5">
        <f t="shared" si="2"/>
        <v>400.2744166847458</v>
      </c>
      <c r="AI5" s="35">
        <f>PXIL!I5</f>
        <v>0</v>
      </c>
      <c r="AJ5" s="35">
        <f>PXIL!O5</f>
        <v>0</v>
      </c>
      <c r="AK5" s="35">
        <f>RTM_IEX!I5</f>
        <v>84.59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6.0891299999999999</v>
      </c>
      <c r="E6">
        <f>GT_NG!Q6</f>
        <v>-6.2499999999999993E-2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562.53662892039119</v>
      </c>
      <c r="P6" s="37">
        <v>67.94</v>
      </c>
      <c r="Q6" s="37">
        <v>22.02</v>
      </c>
      <c r="R6" s="39">
        <v>0</v>
      </c>
      <c r="S6" s="39">
        <v>0</v>
      </c>
      <c r="T6" s="38">
        <f>SUMPRODUCT(LTA!J6:AN6,LTA!J$101:AN$101,LTA!J$104:AN$104)</f>
        <v>39.33</v>
      </c>
      <c r="U6" s="38">
        <f>SUMPRODUCT(LTA!J6:AN6,LTA!J$102:AN$102,LTA!J$104:AN$104)</f>
        <v>114.15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-122</v>
      </c>
      <c r="AA6" s="76">
        <f>STOA!I6</f>
        <v>0</v>
      </c>
      <c r="AB6" s="76">
        <f>-STOA!O6</f>
        <v>-421.02</v>
      </c>
      <c r="AC6">
        <f t="shared" si="0"/>
        <v>11.634790851368102</v>
      </c>
      <c r="AD6">
        <f t="shared" si="1"/>
        <v>389.57071750191977</v>
      </c>
      <c r="AE6">
        <f>'IDT-1'!C6</f>
        <v>0</v>
      </c>
      <c r="AF6" s="25"/>
      <c r="AG6">
        <f t="shared" si="2"/>
        <v>389.57071750191977</v>
      </c>
      <c r="AI6" s="35">
        <f>PXIL!I6</f>
        <v>0</v>
      </c>
      <c r="AJ6" s="35">
        <f>PXIL!O6</f>
        <v>0</v>
      </c>
      <c r="AK6" s="35">
        <f>RTM_IEX!I6</f>
        <v>83.63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6.0891299999999999</v>
      </c>
      <c r="E7">
        <f>GT_NG!Q7</f>
        <v>-6.2499999999999993E-2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563.07507819575346</v>
      </c>
      <c r="P7" s="37">
        <v>67.94</v>
      </c>
      <c r="Q7" s="37">
        <v>22.02</v>
      </c>
      <c r="R7" s="39">
        <v>0</v>
      </c>
      <c r="S7" s="39">
        <v>0</v>
      </c>
      <c r="T7" s="38">
        <f>SUMPRODUCT(LTA!J7:AN7,LTA!J$101:AN$101,LTA!J$104:AN$104)</f>
        <v>31.67</v>
      </c>
      <c r="U7" s="38">
        <f>SUMPRODUCT(LTA!J7:AN7,LTA!J$102:AN$102,LTA!J$104:AN$104)</f>
        <v>114.32000000000001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-132</v>
      </c>
      <c r="AA7" s="76">
        <f>STOA!I7</f>
        <v>0</v>
      </c>
      <c r="AB7" s="76">
        <f>-STOA!O7</f>
        <v>-421.02</v>
      </c>
      <c r="AC7">
        <f t="shared" si="0"/>
        <v>11.704109938541968</v>
      </c>
      <c r="AD7">
        <f t="shared" si="1"/>
        <v>378.30984769010803</v>
      </c>
      <c r="AE7">
        <f>'IDT-1'!C7</f>
        <v>0</v>
      </c>
      <c r="AF7" s="25"/>
      <c r="AG7">
        <f t="shared" si="2"/>
        <v>378.30984769010803</v>
      </c>
      <c r="AI7" s="35">
        <f>PXIL!I7</f>
        <v>0</v>
      </c>
      <c r="AJ7" s="35">
        <f>PXIL!O7</f>
        <v>0</v>
      </c>
      <c r="AK7" s="35">
        <f>RTM_IEX!I7</f>
        <v>89.39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6.0891299999999999</v>
      </c>
      <c r="E8">
        <f>GT_NG!Q8</f>
        <v>-6.2499999999999993E-2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563.07507819575346</v>
      </c>
      <c r="P8" s="37">
        <v>67.94</v>
      </c>
      <c r="Q8" s="37">
        <v>22.02</v>
      </c>
      <c r="R8" s="39">
        <v>0</v>
      </c>
      <c r="S8" s="39">
        <v>0</v>
      </c>
      <c r="T8" s="38">
        <f>SUMPRODUCT(LTA!J8:AN8,LTA!J$101:AN$101,LTA!J$104:AN$104)</f>
        <v>32</v>
      </c>
      <c r="U8" s="38">
        <f>SUMPRODUCT(LTA!J8:AN8,LTA!J$102:AN$102,LTA!J$104:AN$104)</f>
        <v>114.48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-137</v>
      </c>
      <c r="AA8" s="76">
        <f>STOA!I8</f>
        <v>0</v>
      </c>
      <c r="AB8" s="76">
        <f>-STOA!O8</f>
        <v>-421.02</v>
      </c>
      <c r="AC8">
        <f t="shared" si="0"/>
        <v>11.717364529954992</v>
      </c>
      <c r="AD8">
        <f t="shared" si="1"/>
        <v>369.95659309869507</v>
      </c>
      <c r="AE8">
        <f>'IDT-1'!C8</f>
        <v>0</v>
      </c>
      <c r="AF8" s="25"/>
      <c r="AG8">
        <f t="shared" si="2"/>
        <v>369.95659309869507</v>
      </c>
      <c r="AI8" s="35">
        <f>PXIL!I8</f>
        <v>0</v>
      </c>
      <c r="AJ8" s="35">
        <f>PXIL!O8</f>
        <v>0</v>
      </c>
      <c r="AK8" s="35">
        <f>RTM_IEX!I8</f>
        <v>85.56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6.0891299999999999</v>
      </c>
      <c r="E9">
        <f>GT_NG!Q9</f>
        <v>-6.2499999999999993E-2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563.47928468631198</v>
      </c>
      <c r="P9" s="37">
        <v>67.94</v>
      </c>
      <c r="Q9" s="37">
        <v>22.02</v>
      </c>
      <c r="R9" s="39">
        <v>0</v>
      </c>
      <c r="S9" s="39">
        <v>0</v>
      </c>
      <c r="T9" s="38">
        <f>SUMPRODUCT(LTA!J9:AN9,LTA!J$101:AN$101,LTA!J$104:AN$104)</f>
        <v>33.33</v>
      </c>
      <c r="U9" s="38">
        <f>SUMPRODUCT(LTA!J9:AN9,LTA!J$102:AN$102,LTA!J$104:AN$104)</f>
        <v>114.65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-152</v>
      </c>
      <c r="AA9" s="76">
        <f>STOA!I9</f>
        <v>0</v>
      </c>
      <c r="AB9" s="76">
        <f>-STOA!O9</f>
        <v>-421.02</v>
      </c>
      <c r="AC9">
        <f t="shared" si="0"/>
        <v>11.910119114820413</v>
      </c>
      <c r="AD9">
        <f t="shared" si="1"/>
        <v>364.35804500438826</v>
      </c>
      <c r="AE9">
        <f>'IDT-1'!C9</f>
        <v>0</v>
      </c>
      <c r="AF9" s="25"/>
      <c r="AG9">
        <f t="shared" si="2"/>
        <v>364.35804500438826</v>
      </c>
      <c r="AI9" s="35">
        <f>PXIL!I9</f>
        <v>0</v>
      </c>
      <c r="AJ9" s="35">
        <f>PXIL!O9</f>
        <v>0</v>
      </c>
      <c r="AK9" s="35">
        <f>RTM_IEX!I9</f>
        <v>93.25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6.0891299999999999</v>
      </c>
      <c r="E10">
        <f>GT_NG!Q10</f>
        <v>-6.2499999999999993E-2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571.17918045223291</v>
      </c>
      <c r="P10" s="37">
        <v>67.94</v>
      </c>
      <c r="Q10" s="37">
        <v>22.02</v>
      </c>
      <c r="R10" s="39">
        <v>0</v>
      </c>
      <c r="S10" s="39">
        <v>0</v>
      </c>
      <c r="T10" s="38">
        <f>SUMPRODUCT(LTA!J10:AN10,LTA!J$101:AN$101,LTA!J$104:AN$104)</f>
        <v>34</v>
      </c>
      <c r="U10" s="38">
        <f>SUMPRODUCT(LTA!J10:AN10,LTA!J$102:AN$102,LTA!J$104:AN$104)</f>
        <v>114.82000000000001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-157</v>
      </c>
      <c r="AA10" s="76">
        <f>STOA!I10</f>
        <v>0</v>
      </c>
      <c r="AB10" s="76">
        <f>-STOA!O10</f>
        <v>-421.02</v>
      </c>
      <c r="AC10">
        <f t="shared" si="0"/>
        <v>11.993494893207618</v>
      </c>
      <c r="AD10">
        <f t="shared" si="1"/>
        <v>364.92456499192201</v>
      </c>
      <c r="AE10">
        <f>'IDT-1'!C10</f>
        <v>0</v>
      </c>
      <c r="AF10" s="25"/>
      <c r="AG10">
        <f t="shared" si="2"/>
        <v>364.92456499192201</v>
      </c>
      <c r="AI10" s="35">
        <f>PXIL!I10</f>
        <v>0</v>
      </c>
      <c r="AJ10" s="35">
        <f>PXIL!O10</f>
        <v>0</v>
      </c>
      <c r="AK10" s="35">
        <f>RTM_IEX!I10</f>
        <v>90.36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6.0891299999999999</v>
      </c>
      <c r="E11">
        <f>GT_NG!Q11</f>
        <v>-6.2499999999999993E-2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569.77914045223292</v>
      </c>
      <c r="P11" s="37">
        <v>67.94</v>
      </c>
      <c r="Q11" s="37">
        <v>22.02</v>
      </c>
      <c r="R11" s="39">
        <v>0</v>
      </c>
      <c r="S11" s="39">
        <v>0</v>
      </c>
      <c r="T11" s="38">
        <f>SUMPRODUCT(LTA!J11:AN11,LTA!J$101:AN$101,LTA!J$104:AN$104)</f>
        <v>34.67</v>
      </c>
      <c r="U11" s="38">
        <f>SUMPRODUCT(LTA!J11:AN11,LTA!J$102:AN$102,LTA!J$104:AN$104)</f>
        <v>114.98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-362</v>
      </c>
      <c r="AA11" s="76">
        <f>STOA!I11</f>
        <v>0</v>
      </c>
      <c r="AB11" s="76">
        <f>-STOA!O11</f>
        <v>-228.76</v>
      </c>
      <c r="AC11">
        <f t="shared" si="0"/>
        <v>12.149261776127997</v>
      </c>
      <c r="AD11">
        <f t="shared" si="1"/>
        <v>359.15875810900155</v>
      </c>
      <c r="AE11">
        <f>'IDT-1'!C11</f>
        <v>0</v>
      </c>
      <c r="AF11" s="25"/>
      <c r="AG11">
        <f t="shared" si="2"/>
        <v>359.15875810900155</v>
      </c>
      <c r="AI11" s="35">
        <f>PXIL!I11</f>
        <v>0</v>
      </c>
      <c r="AJ11" s="35">
        <f>PXIL!O11</f>
        <v>0</v>
      </c>
      <c r="AK11" s="35">
        <f>RTM_IEX!I11</f>
        <v>98.06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6.0891299999999999</v>
      </c>
      <c r="E12">
        <f>GT_NG!Q12</f>
        <v>-6.2499999999999993E-2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569.77914045223292</v>
      </c>
      <c r="P12" s="37">
        <v>67.94</v>
      </c>
      <c r="Q12" s="37">
        <v>22.02</v>
      </c>
      <c r="R12" s="39">
        <v>0</v>
      </c>
      <c r="S12" s="39">
        <v>0</v>
      </c>
      <c r="T12" s="38">
        <f>SUMPRODUCT(LTA!J12:AN12,LTA!J$101:AN$101,LTA!J$104:AN$104)</f>
        <v>36</v>
      </c>
      <c r="U12" s="38">
        <f>SUMPRODUCT(LTA!J12:AN12,LTA!J$102:AN$102,LTA!J$104:AN$104)</f>
        <v>115.15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-367</v>
      </c>
      <c r="AA12" s="76">
        <f>STOA!I12</f>
        <v>0</v>
      </c>
      <c r="AB12" s="76">
        <f>-STOA!O12</f>
        <v>-228.76</v>
      </c>
      <c r="AC12">
        <f t="shared" si="0"/>
        <v>12.17772636754102</v>
      </c>
      <c r="AD12">
        <f t="shared" si="1"/>
        <v>352.74029351758855</v>
      </c>
      <c r="AE12">
        <f>'IDT-1'!C12</f>
        <v>0</v>
      </c>
      <c r="AF12" s="25"/>
      <c r="AG12">
        <f t="shared" si="2"/>
        <v>352.74029351758855</v>
      </c>
      <c r="AI12" s="35">
        <f>PXIL!I12</f>
        <v>0</v>
      </c>
      <c r="AJ12" s="35">
        <f>PXIL!O12</f>
        <v>0</v>
      </c>
      <c r="AK12" s="35">
        <f>RTM_IEX!I12</f>
        <v>95.17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6.0891299999999999</v>
      </c>
      <c r="E13">
        <f>GT_NG!Q13</f>
        <v>-6.2499999999999993E-2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569.77914045223292</v>
      </c>
      <c r="P13" s="37">
        <v>67.94</v>
      </c>
      <c r="Q13" s="37">
        <v>22.02</v>
      </c>
      <c r="R13" s="39">
        <v>0</v>
      </c>
      <c r="S13" s="39">
        <v>0</v>
      </c>
      <c r="T13" s="38">
        <f>SUMPRODUCT(LTA!J13:AN13,LTA!J$101:AN$101,LTA!J$104:AN$104)</f>
        <v>35.33</v>
      </c>
      <c r="U13" s="38">
        <f>SUMPRODUCT(LTA!J13:AN13,LTA!J$102:AN$102,LTA!J$104:AN$104)</f>
        <v>115.15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-372</v>
      </c>
      <c r="AA13" s="76">
        <f>STOA!I13</f>
        <v>0</v>
      </c>
      <c r="AB13" s="76">
        <f>-STOA!O13</f>
        <v>-228.76</v>
      </c>
      <c r="AC13">
        <f t="shared" si="0"/>
        <v>12.22678295895404</v>
      </c>
      <c r="AD13">
        <f t="shared" si="1"/>
        <v>348.94123692617558</v>
      </c>
      <c r="AE13">
        <f>'IDT-1'!C13</f>
        <v>0</v>
      </c>
      <c r="AF13" s="25"/>
      <c r="AG13">
        <f t="shared" si="2"/>
        <v>348.94123692617558</v>
      </c>
      <c r="AI13" s="35">
        <f>PXIL!I13</f>
        <v>0</v>
      </c>
      <c r="AJ13" s="35">
        <f>PXIL!O13</f>
        <v>0</v>
      </c>
      <c r="AK13" s="35">
        <f>RTM_IEX!I13</f>
        <v>97.09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6.0891299999999999</v>
      </c>
      <c r="E14">
        <f>GT_NG!Q14</f>
        <v>-6.2499999999999993E-2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569.77914045223292</v>
      </c>
      <c r="P14" s="37">
        <v>67.94</v>
      </c>
      <c r="Q14" s="37">
        <v>22.02</v>
      </c>
      <c r="R14" s="39">
        <v>0</v>
      </c>
      <c r="S14" s="39">
        <v>0</v>
      </c>
      <c r="T14" s="38">
        <f>SUMPRODUCT(LTA!J14:AN14,LTA!J$101:AN$101,LTA!J$104:AN$104)</f>
        <v>34</v>
      </c>
      <c r="U14" s="38">
        <f>SUMPRODUCT(LTA!J14:AN14,LTA!J$102:AN$102,LTA!J$104:AN$104)</f>
        <v>115.15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-371.99</v>
      </c>
      <c r="AA14" s="76">
        <f>STOA!I14</f>
        <v>0</v>
      </c>
      <c r="AB14" s="76">
        <f>-STOA!O14</f>
        <v>-228.76</v>
      </c>
      <c r="AC14">
        <f t="shared" si="0"/>
        <v>12.193866345771216</v>
      </c>
      <c r="AD14">
        <f t="shared" si="1"/>
        <v>344.77415353935834</v>
      </c>
      <c r="AE14">
        <f>'IDT-1'!C14</f>
        <v>0</v>
      </c>
      <c r="AF14" s="25"/>
      <c r="AG14">
        <f t="shared" si="2"/>
        <v>344.77415353935834</v>
      </c>
      <c r="AI14" s="35">
        <f>PXIL!I14</f>
        <v>0</v>
      </c>
      <c r="AJ14" s="35">
        <f>PXIL!O14</f>
        <v>0</v>
      </c>
      <c r="AK14" s="35">
        <f>RTM_IEX!I14</f>
        <v>94.21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6.0891299999999999</v>
      </c>
      <c r="E15">
        <f>GT_NG!Q15</f>
        <v>-6.2499999999999993E-2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555.75282639331772</v>
      </c>
      <c r="P15" s="37">
        <v>67.94</v>
      </c>
      <c r="Q15" s="37">
        <v>22.02</v>
      </c>
      <c r="R15" s="39">
        <v>0</v>
      </c>
      <c r="S15" s="39">
        <v>0</v>
      </c>
      <c r="T15" s="38">
        <f>SUMPRODUCT(LTA!J15:AN15,LTA!J$101:AN$101,LTA!J$104:AN$104)</f>
        <v>34.67</v>
      </c>
      <c r="U15" s="38">
        <f>SUMPRODUCT(LTA!J15:AN15,LTA!J$102:AN$102,LTA!J$104:AN$104)</f>
        <v>115.15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-377</v>
      </c>
      <c r="AA15" s="76">
        <f>STOA!I15</f>
        <v>0</v>
      </c>
      <c r="AB15" s="76">
        <f>-STOA!O15</f>
        <v>-228.76</v>
      </c>
      <c r="AC15">
        <f t="shared" si="0"/>
        <v>12.219084300707523</v>
      </c>
      <c r="AD15">
        <f t="shared" si="1"/>
        <v>337.92262152550677</v>
      </c>
      <c r="AE15">
        <f>'IDT-1'!C15</f>
        <v>0</v>
      </c>
      <c r="AF15" s="25"/>
      <c r="AG15">
        <f t="shared" si="2"/>
        <v>337.92262152550677</v>
      </c>
      <c r="AI15" s="35">
        <f>PXIL!I15</f>
        <v>0</v>
      </c>
      <c r="AJ15" s="35">
        <f>PXIL!O15</f>
        <v>0</v>
      </c>
      <c r="AK15" s="35">
        <f>RTM_IEX!I15</f>
        <v>105.75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6.0891299999999999</v>
      </c>
      <c r="E16">
        <f>GT_NG!Q16</f>
        <v>-6.2499999999999993E-2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547.24267062739682</v>
      </c>
      <c r="P16" s="37">
        <v>67.94</v>
      </c>
      <c r="Q16" s="37">
        <v>22.02</v>
      </c>
      <c r="R16" s="39">
        <v>0</v>
      </c>
      <c r="S16" s="39">
        <v>0</v>
      </c>
      <c r="T16" s="38">
        <f>SUMPRODUCT(LTA!J16:AN16,LTA!J$101:AN$101,LTA!J$104:AN$104)</f>
        <v>33</v>
      </c>
      <c r="U16" s="38">
        <f>SUMPRODUCT(LTA!J16:AN16,LTA!J$102:AN$102,LTA!J$104:AN$104)</f>
        <v>115.15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-371.99</v>
      </c>
      <c r="AA16" s="76">
        <f>STOA!I16</f>
        <v>0</v>
      </c>
      <c r="AB16" s="76">
        <f>-STOA!O16</f>
        <v>-228.76</v>
      </c>
      <c r="AC16">
        <f t="shared" si="0"/>
        <v>12.115269881137495</v>
      </c>
      <c r="AD16">
        <f t="shared" si="1"/>
        <v>334.77628017915595</v>
      </c>
      <c r="AE16">
        <f>'IDT-1'!C16</f>
        <v>0</v>
      </c>
      <c r="AF16" s="25"/>
      <c r="AG16">
        <f t="shared" si="2"/>
        <v>334.77628017915595</v>
      </c>
      <c r="AI16" s="35">
        <f>PXIL!I16</f>
        <v>0</v>
      </c>
      <c r="AJ16" s="35">
        <f>PXIL!O16</f>
        <v>0</v>
      </c>
      <c r="AK16" s="35">
        <f>RTM_IEX!I16</f>
        <v>107.67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6.0891299999999999</v>
      </c>
      <c r="E17">
        <f>GT_NG!Q17</f>
        <v>-6.2499999999999993E-2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546.11001486147597</v>
      </c>
      <c r="P17" s="37">
        <v>67.94</v>
      </c>
      <c r="Q17" s="37">
        <v>22.02</v>
      </c>
      <c r="R17" s="39">
        <v>0</v>
      </c>
      <c r="S17" s="39">
        <v>0</v>
      </c>
      <c r="T17" s="38">
        <f>SUMPRODUCT(LTA!J17:AN17,LTA!J$101:AN$101,LTA!J$104:AN$104)</f>
        <v>37.33</v>
      </c>
      <c r="U17" s="38">
        <f>SUMPRODUCT(LTA!J17:AN17,LTA!J$102:AN$102,LTA!J$104:AN$104)</f>
        <v>117.65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-328.54</v>
      </c>
      <c r="AA17" s="76">
        <f>STOA!I17</f>
        <v>0</v>
      </c>
      <c r="AB17" s="76">
        <f>-STOA!O17</f>
        <v>-228.76</v>
      </c>
      <c r="AC17">
        <f t="shared" si="0"/>
        <v>11.510658886784151</v>
      </c>
      <c r="AD17">
        <f t="shared" si="1"/>
        <v>345.10823540758855</v>
      </c>
      <c r="AE17">
        <f>'IDT-1'!C17</f>
        <v>0</v>
      </c>
      <c r="AF17" s="25"/>
      <c r="AG17">
        <f t="shared" si="2"/>
        <v>345.10823540758855</v>
      </c>
      <c r="AI17" s="35">
        <f>PXIL!I17</f>
        <v>0</v>
      </c>
      <c r="AJ17" s="35">
        <f>PXIL!O17</f>
        <v>0</v>
      </c>
      <c r="AK17" s="35">
        <f>RTM_IEX!I17</f>
        <v>68.25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6.0891299999999999</v>
      </c>
      <c r="E18">
        <f>GT_NG!Q18</f>
        <v>-6.2499999999999993E-2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546.11001486147597</v>
      </c>
      <c r="P18" s="37">
        <v>67.94</v>
      </c>
      <c r="Q18" s="37">
        <v>22.02</v>
      </c>
      <c r="R18" s="39">
        <v>0</v>
      </c>
      <c r="S18" s="39">
        <v>0</v>
      </c>
      <c r="T18" s="38">
        <f>SUMPRODUCT(LTA!J18:AN18,LTA!J$101:AN$101,LTA!J$104:AN$104)</f>
        <v>37</v>
      </c>
      <c r="U18" s="38">
        <f>SUMPRODUCT(LTA!J18:AN18,LTA!J$102:AN$102,LTA!J$104:AN$104)</f>
        <v>117.32000000000001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-372</v>
      </c>
      <c r="AA18" s="76">
        <f>STOA!I18</f>
        <v>0</v>
      </c>
      <c r="AB18" s="76">
        <f>-STOA!O18</f>
        <v>-228.76</v>
      </c>
      <c r="AC18">
        <f t="shared" si="0"/>
        <v>12.162049779346138</v>
      </c>
      <c r="AD18">
        <f t="shared" si="1"/>
        <v>340.70684451502655</v>
      </c>
      <c r="AE18">
        <f>'IDT-1'!C18</f>
        <v>0</v>
      </c>
      <c r="AF18" s="25"/>
      <c r="AG18">
        <f t="shared" si="2"/>
        <v>340.70684451502655</v>
      </c>
      <c r="AI18" s="35">
        <f>PXIL!I18</f>
        <v>0</v>
      </c>
      <c r="AJ18" s="35">
        <f>PXIL!O18</f>
        <v>0</v>
      </c>
      <c r="AK18" s="35">
        <f>RTM_IEX!I18</f>
        <v>108.62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6.0891299999999999</v>
      </c>
      <c r="E19">
        <f>GT_NG!Q19</f>
        <v>-6.2499999999999993E-2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553.38943686247103</v>
      </c>
      <c r="P19" s="37">
        <v>67.95</v>
      </c>
      <c r="Q19" s="37">
        <v>22.019999999999996</v>
      </c>
      <c r="R19" s="39">
        <v>0</v>
      </c>
      <c r="S19" s="39">
        <v>0</v>
      </c>
      <c r="T19" s="38">
        <f>SUMPRODUCT(LTA!J19:AN19,LTA!J$101:AN$101,LTA!J$104:AN$104)</f>
        <v>34</v>
      </c>
      <c r="U19" s="38">
        <f>SUMPRODUCT(LTA!J19:AN19,LTA!J$102:AN$102,LTA!J$104:AN$104)</f>
        <v>116.82000000000001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-372</v>
      </c>
      <c r="AA19" s="76">
        <f>STOA!I19</f>
        <v>0</v>
      </c>
      <c r="AB19" s="76">
        <f>-STOA!O19</f>
        <v>-228.76</v>
      </c>
      <c r="AC19">
        <f t="shared" si="0"/>
        <v>12.221637270953899</v>
      </c>
      <c r="AD19">
        <f t="shared" si="1"/>
        <v>348.28667902441384</v>
      </c>
      <c r="AE19">
        <f>'IDT-1'!C19</f>
        <v>0</v>
      </c>
      <c r="AF19" s="25"/>
      <c r="AG19">
        <f t="shared" si="2"/>
        <v>348.28667902441384</v>
      </c>
      <c r="AI19" s="35">
        <f>PXIL!I19</f>
        <v>0</v>
      </c>
      <c r="AJ19" s="35">
        <f>PXIL!O19</f>
        <v>0</v>
      </c>
      <c r="AK19" s="35">
        <f>RTM_IEX!I19</f>
        <v>112.47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6.0891299999999999</v>
      </c>
      <c r="E20">
        <f>GT_NG!Q20</f>
        <v>-6.2499999999999993E-2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572.72778274573795</v>
      </c>
      <c r="P20" s="37">
        <v>67.95</v>
      </c>
      <c r="Q20" s="37">
        <v>22.019999999999996</v>
      </c>
      <c r="R20" s="39">
        <v>0</v>
      </c>
      <c r="S20" s="39">
        <v>0</v>
      </c>
      <c r="T20" s="38">
        <f>SUMPRODUCT(LTA!J20:AN20,LTA!J$101:AN$101,LTA!J$104:AN$104)</f>
        <v>34.67</v>
      </c>
      <c r="U20" s="38">
        <f>SUMPRODUCT(LTA!J20:AN20,LTA!J$102:AN$102,LTA!J$104:AN$104)</f>
        <v>116.48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-367</v>
      </c>
      <c r="AA20" s="76">
        <f>STOA!I20</f>
        <v>0</v>
      </c>
      <c r="AB20" s="76">
        <f>-STOA!O20</f>
        <v>-228.76</v>
      </c>
      <c r="AC20">
        <f t="shared" si="0"/>
        <v>12.208291777430359</v>
      </c>
      <c r="AD20">
        <f t="shared" si="1"/>
        <v>356.62837040120422</v>
      </c>
      <c r="AE20">
        <f>'IDT-1'!C20</f>
        <v>0</v>
      </c>
      <c r="AF20" s="25"/>
      <c r="AG20">
        <f t="shared" si="2"/>
        <v>356.62837040120422</v>
      </c>
      <c r="AI20" s="35">
        <f>PXIL!I20</f>
        <v>0</v>
      </c>
      <c r="AJ20" s="35">
        <f>PXIL!O20</f>
        <v>0</v>
      </c>
      <c r="AK20" s="35">
        <f>RTM_IEX!I20</f>
        <v>96.13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6.0891299999999999</v>
      </c>
      <c r="E21">
        <f>GT_NG!Q21</f>
        <v>-6.2499999999999993E-2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587.83324426420074</v>
      </c>
      <c r="P21" s="37">
        <v>67.95</v>
      </c>
      <c r="Q21" s="37">
        <v>22.019999999999996</v>
      </c>
      <c r="R21" s="39">
        <v>0</v>
      </c>
      <c r="S21" s="39">
        <v>0</v>
      </c>
      <c r="T21" s="38">
        <f>SUMPRODUCT(LTA!J21:AN21,LTA!J$101:AN$101,LTA!J$104:AN$104)</f>
        <v>35</v>
      </c>
      <c r="U21" s="38">
        <f>SUMPRODUCT(LTA!J21:AN21,LTA!J$102:AN$102,LTA!J$104:AN$104)</f>
        <v>116.15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-362</v>
      </c>
      <c r="AA21" s="76">
        <f>STOA!I21</f>
        <v>0</v>
      </c>
      <c r="AB21" s="76">
        <f>-STOA!O21</f>
        <v>-228.76</v>
      </c>
      <c r="AC21">
        <f t="shared" si="0"/>
        <v>12.211849785861347</v>
      </c>
      <c r="AD21">
        <f t="shared" si="1"/>
        <v>367.12027391123604</v>
      </c>
      <c r="AE21">
        <f>'IDT-1'!C21</f>
        <v>0</v>
      </c>
      <c r="AF21" s="25"/>
      <c r="AG21">
        <f t="shared" si="2"/>
        <v>367.12027391123604</v>
      </c>
      <c r="AI21" s="35">
        <f>PXIL!I21</f>
        <v>0</v>
      </c>
      <c r="AJ21" s="35">
        <f>PXIL!O21</f>
        <v>0</v>
      </c>
      <c r="AK21" s="35">
        <f>RTM_IEX!I21</f>
        <v>86.52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6.0891299999999999</v>
      </c>
      <c r="E22">
        <f>GT_NG!Q22</f>
        <v>-6.2499999999999993E-2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603.55324426420077</v>
      </c>
      <c r="P22" s="37">
        <v>67.95</v>
      </c>
      <c r="Q22" s="37">
        <v>22.019999999999996</v>
      </c>
      <c r="R22" s="39">
        <v>0</v>
      </c>
      <c r="S22" s="39">
        <v>0</v>
      </c>
      <c r="T22" s="38">
        <f>SUMPRODUCT(LTA!J22:AN22,LTA!J$101:AN$101,LTA!J$104:AN$104)</f>
        <v>33</v>
      </c>
      <c r="U22" s="38">
        <f>SUMPRODUCT(LTA!J22:AN22,LTA!J$102:AN$102,LTA!J$104:AN$104)</f>
        <v>115.82000000000001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-357</v>
      </c>
      <c r="AA22" s="76">
        <f>STOA!I22</f>
        <v>0</v>
      </c>
      <c r="AB22" s="76">
        <f>-STOA!O22</f>
        <v>-228.76</v>
      </c>
      <c r="AC22">
        <f t="shared" si="0"/>
        <v>12.201949194448325</v>
      </c>
      <c r="AD22">
        <f t="shared" si="1"/>
        <v>375.90017450264912</v>
      </c>
      <c r="AE22">
        <f>'IDT-1'!C22</f>
        <v>0</v>
      </c>
      <c r="AF22" s="25"/>
      <c r="AG22">
        <f t="shared" si="2"/>
        <v>375.90017450264912</v>
      </c>
      <c r="AI22" s="35">
        <f>PXIL!I22</f>
        <v>0</v>
      </c>
      <c r="AJ22" s="35">
        <f>PXIL!O22</f>
        <v>0</v>
      </c>
      <c r="AK22" s="35">
        <f>RTM_IEX!I22</f>
        <v>76.900000000000006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6.0891299999999999</v>
      </c>
      <c r="E23">
        <f>GT_NG!Q23</f>
        <v>-6.2499999999999993E-2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647.6841392693932</v>
      </c>
      <c r="P23" s="37">
        <v>67.95</v>
      </c>
      <c r="Q23" s="37">
        <v>22.019999999999996</v>
      </c>
      <c r="R23" s="39">
        <v>0</v>
      </c>
      <c r="S23" s="39">
        <v>0</v>
      </c>
      <c r="T23" s="38">
        <f>SUMPRODUCT(LTA!J23:AN23,LTA!J$101:AN$101,LTA!J$104:AN$104)</f>
        <v>32.33</v>
      </c>
      <c r="U23" s="38">
        <f>SUMPRODUCT(LTA!J23:AN23,LTA!J$102:AN$102,LTA!J$104:AN$104)</f>
        <v>115.48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-337</v>
      </c>
      <c r="AA23" s="76">
        <f>STOA!I23</f>
        <v>0</v>
      </c>
      <c r="AB23" s="76">
        <f>-STOA!O23</f>
        <v>-228.76</v>
      </c>
      <c r="AC23">
        <f t="shared" si="0"/>
        <v>11.991221809836739</v>
      </c>
      <c r="AD23">
        <f t="shared" si="1"/>
        <v>389.25179689245317</v>
      </c>
      <c r="AE23">
        <f>'IDT-1'!C23</f>
        <v>0</v>
      </c>
      <c r="AF23" s="25"/>
      <c r="AG23">
        <f t="shared" si="2"/>
        <v>389.25179689245317</v>
      </c>
      <c r="AI23" s="35">
        <f>PXIL!I23</f>
        <v>0</v>
      </c>
      <c r="AJ23" s="35">
        <f>PXIL!O23</f>
        <v>0</v>
      </c>
      <c r="AK23" s="35">
        <f>RTM_IEX!I23</f>
        <v>26.92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6.0891299999999999</v>
      </c>
      <c r="E24">
        <f>GT_NG!Q24</f>
        <v>-6.2499999999999993E-2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660.76610161316853</v>
      </c>
      <c r="P24" s="37">
        <v>67.95</v>
      </c>
      <c r="Q24" s="37">
        <v>22.019999999999996</v>
      </c>
      <c r="R24" s="39">
        <v>0</v>
      </c>
      <c r="S24" s="39">
        <v>0</v>
      </c>
      <c r="T24" s="38">
        <f>SUMPRODUCT(LTA!J24:AN24,LTA!J$101:AN$101,LTA!J$104:AN$104)</f>
        <v>32.33</v>
      </c>
      <c r="U24" s="38">
        <f>SUMPRODUCT(LTA!J24:AN24,LTA!J$102:AN$102,LTA!J$104:AN$104)</f>
        <v>114.98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-317</v>
      </c>
      <c r="AA24" s="76">
        <f>STOA!I24</f>
        <v>0</v>
      </c>
      <c r="AB24" s="76">
        <f>-STOA!O24</f>
        <v>-228.76</v>
      </c>
      <c r="AC24">
        <f t="shared" si="0"/>
        <v>11.8121707504661</v>
      </c>
      <c r="AD24">
        <f t="shared" si="1"/>
        <v>406.63281029559914</v>
      </c>
      <c r="AE24">
        <f>'IDT-1'!C24</f>
        <v>0</v>
      </c>
      <c r="AF24" s="25"/>
      <c r="AG24">
        <f t="shared" si="2"/>
        <v>406.63281029559914</v>
      </c>
      <c r="AI24" s="35">
        <f>PXIL!I24</f>
        <v>0</v>
      </c>
      <c r="AJ24" s="35">
        <f>PXIL!O24</f>
        <v>0</v>
      </c>
      <c r="AK24" s="35">
        <f>RTM_IEX!I24</f>
        <v>11.54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6.0891299999999999</v>
      </c>
      <c r="E25">
        <f>GT_NG!Q25</f>
        <v>-6.2499999999999993E-2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665.8650332472555</v>
      </c>
      <c r="P25" s="37">
        <v>67.95</v>
      </c>
      <c r="Q25" s="37">
        <v>22.019999999999996</v>
      </c>
      <c r="R25" s="39">
        <v>0</v>
      </c>
      <c r="S25" s="39">
        <v>0</v>
      </c>
      <c r="T25" s="38">
        <f>SUMPRODUCT(LTA!J25:AN25,LTA!J$101:AN$101,LTA!J$104:AN$104)</f>
        <v>32.33</v>
      </c>
      <c r="U25" s="38">
        <f>SUMPRODUCT(LTA!J25:AN25,LTA!J$102:AN$102,LTA!J$104:AN$104)</f>
        <v>114.82000000000001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-299</v>
      </c>
      <c r="AA25" s="76">
        <f>STOA!I25</f>
        <v>0</v>
      </c>
      <c r="AB25" s="76">
        <f>-STOA!O25</f>
        <v>-228.76</v>
      </c>
      <c r="AC25">
        <f t="shared" si="0"/>
        <v>11.881570688125104</v>
      </c>
      <c r="AD25">
        <f t="shared" si="1"/>
        <v>451.60234199202711</v>
      </c>
      <c r="AE25">
        <f>'IDT-1'!C25</f>
        <v>0</v>
      </c>
      <c r="AF25" s="25"/>
      <c r="AG25">
        <f t="shared" si="2"/>
        <v>451.60234199202711</v>
      </c>
      <c r="AI25" s="35">
        <f>PXIL!I25</f>
        <v>0</v>
      </c>
      <c r="AJ25" s="35">
        <f>PXIL!O25</f>
        <v>0</v>
      </c>
      <c r="AK25" s="35">
        <f>RTM_IEX!I25</f>
        <v>33.64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6.0891299999999999</v>
      </c>
      <c r="E26">
        <f>GT_NG!Q26</f>
        <v>-6.2499999999999993E-2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759.16076997719995</v>
      </c>
      <c r="P26" s="37">
        <v>67.95</v>
      </c>
      <c r="Q26" s="37">
        <v>22.019999999999996</v>
      </c>
      <c r="R26" s="39">
        <v>0</v>
      </c>
      <c r="S26" s="39">
        <v>0</v>
      </c>
      <c r="T26" s="38">
        <f>SUMPRODUCT(LTA!J26:AN26,LTA!J$101:AN$101,LTA!J$104:AN$104)</f>
        <v>32.33</v>
      </c>
      <c r="U26" s="38">
        <f>SUMPRODUCT(LTA!J26:AN26,LTA!J$102:AN$102,LTA!J$104:AN$104)</f>
        <v>114.48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-279</v>
      </c>
      <c r="AA26" s="76">
        <f>STOA!I26</f>
        <v>0</v>
      </c>
      <c r="AB26" s="76">
        <f>-STOA!O26</f>
        <v>-228.76</v>
      </c>
      <c r="AC26">
        <f t="shared" si="0"/>
        <v>12.540766391683777</v>
      </c>
      <c r="AD26">
        <f t="shared" si="1"/>
        <v>485.25888301841286</v>
      </c>
      <c r="AE26">
        <f>'IDT-1'!C26</f>
        <v>0</v>
      </c>
      <c r="AF26" s="25"/>
      <c r="AG26">
        <f t="shared" si="2"/>
        <v>485.25888301841286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-45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6.0891299999999999</v>
      </c>
      <c r="E27">
        <f>GT_NG!Q27</f>
        <v>-6.2499999999999993E-2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772.47532176832863</v>
      </c>
      <c r="P27" s="37">
        <v>67.95</v>
      </c>
      <c r="Q27" s="37">
        <v>22.019999999999996</v>
      </c>
      <c r="R27" s="39">
        <v>0.2</v>
      </c>
      <c r="S27" s="39">
        <v>0</v>
      </c>
      <c r="T27" s="38">
        <f>SUMPRODUCT(LTA!J27:AN27,LTA!J$101:AN$101,LTA!J$104:AN$104)</f>
        <v>25.67</v>
      </c>
      <c r="U27" s="38">
        <f>SUMPRODUCT(LTA!J27:AN27,LTA!J$102:AN$102,LTA!J$104:AN$104)</f>
        <v>114.32000000000001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-390</v>
      </c>
      <c r="AA27" s="76">
        <f>STOA!I27</f>
        <v>0</v>
      </c>
      <c r="AB27" s="76">
        <f>-STOA!O27</f>
        <v>-167.79</v>
      </c>
      <c r="AC27">
        <f t="shared" si="0"/>
        <v>12.864966326616081</v>
      </c>
      <c r="AD27">
        <f t="shared" si="1"/>
        <v>516.39923487460908</v>
      </c>
      <c r="AE27">
        <f>'IDT-1'!C27</f>
        <v>0</v>
      </c>
      <c r="AF27" s="25"/>
      <c r="AG27">
        <f t="shared" si="2"/>
        <v>516.39923487460908</v>
      </c>
      <c r="AI27" s="35">
        <f>PXIL!I27</f>
        <v>0</v>
      </c>
      <c r="AJ27" s="35">
        <f>PXIL!O27</f>
        <v>0</v>
      </c>
      <c r="AK27" s="35">
        <f>RTM_IEX!I27</f>
        <v>29.8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6.0891299999999999</v>
      </c>
      <c r="E28">
        <f>GT_NG!Q28</f>
        <v>-6.2499999999999993E-2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789.21093610460343</v>
      </c>
      <c r="P28" s="37">
        <v>67.95</v>
      </c>
      <c r="Q28" s="37">
        <v>22.019999999999996</v>
      </c>
      <c r="R28" s="39">
        <v>0.97265027322404363</v>
      </c>
      <c r="S28" s="39">
        <v>0</v>
      </c>
      <c r="T28" s="38">
        <f>SUMPRODUCT(LTA!J28:AN28,LTA!J$101:AN$101,LTA!J$104:AN$104)</f>
        <v>26.67</v>
      </c>
      <c r="U28" s="38">
        <f>SUMPRODUCT(LTA!J28:AN28,LTA!J$102:AN$102,LTA!J$104:AN$104)</f>
        <v>114.15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-370</v>
      </c>
      <c r="AA28" s="76">
        <f>STOA!I28</f>
        <v>0</v>
      </c>
      <c r="AB28" s="76">
        <f>-STOA!O28</f>
        <v>-167.79</v>
      </c>
      <c r="AC28">
        <f t="shared" si="0"/>
        <v>12.805772424918086</v>
      </c>
      <c r="AD28">
        <f t="shared" si="1"/>
        <v>549.02669338580608</v>
      </c>
      <c r="AE28">
        <f>'IDT-1'!C28</f>
        <v>0</v>
      </c>
      <c r="AF28" s="25"/>
      <c r="AG28">
        <f t="shared" si="2"/>
        <v>549.02669338580608</v>
      </c>
      <c r="AI28" s="35">
        <f>PXIL!I28</f>
        <v>0</v>
      </c>
      <c r="AJ28" s="35">
        <f>PXIL!O28</f>
        <v>0</v>
      </c>
      <c r="AK28" s="35">
        <f>RTM_IEX!I28</f>
        <v>24.03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6.0891299999999999</v>
      </c>
      <c r="E29">
        <f>GT_NG!Q29</f>
        <v>-6.2499999999999993E-2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57.5973781237198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810.23111648493864</v>
      </c>
      <c r="P29" s="37">
        <v>67.95</v>
      </c>
      <c r="Q29" s="37">
        <v>22.019999999999996</v>
      </c>
      <c r="R29" s="39">
        <v>2.8300000000000005</v>
      </c>
      <c r="S29" s="39">
        <v>0</v>
      </c>
      <c r="T29" s="38">
        <f>SUMPRODUCT(LTA!J29:AN29,LTA!J$101:AN$101,LTA!J$104:AN$104)</f>
        <v>25.67</v>
      </c>
      <c r="U29" s="38">
        <f>SUMPRODUCT(LTA!J29:AN29,LTA!J$102:AN$102,LTA!J$104:AN$104)</f>
        <v>113.82000000000001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-360</v>
      </c>
      <c r="AA29" s="76">
        <f>STOA!I29</f>
        <v>0</v>
      </c>
      <c r="AB29" s="76">
        <f>-STOA!O29</f>
        <v>-167.79</v>
      </c>
      <c r="AC29">
        <f t="shared" si="0"/>
        <v>12.912975980715931</v>
      </c>
      <c r="AD29">
        <f t="shared" si="1"/>
        <v>582.74214862794258</v>
      </c>
      <c r="AE29">
        <f>'IDT-1'!C29</f>
        <v>0</v>
      </c>
      <c r="AF29" s="25"/>
      <c r="AG29">
        <f t="shared" si="2"/>
        <v>582.74214862794258</v>
      </c>
      <c r="AI29" s="35">
        <f>PXIL!I29</f>
        <v>0</v>
      </c>
      <c r="AJ29" s="35">
        <f>PXIL!O29</f>
        <v>0</v>
      </c>
      <c r="AK29" s="35">
        <f>RTM_IEX!I29</f>
        <v>17.3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6.0891299999999999</v>
      </c>
      <c r="E30">
        <f>GT_NG!Q30</f>
        <v>-6.2499999999999993E-2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57.59750205993322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808.82308355291025</v>
      </c>
      <c r="P30" s="37">
        <v>67.95</v>
      </c>
      <c r="Q30" s="37">
        <v>22.019999999999996</v>
      </c>
      <c r="R30" s="39">
        <v>6.2999999999999989</v>
      </c>
      <c r="S30" s="39">
        <v>0</v>
      </c>
      <c r="T30" s="38">
        <f>SUMPRODUCT(LTA!J30:AN30,LTA!J$101:AN$101,LTA!J$104:AN$104)</f>
        <v>24</v>
      </c>
      <c r="U30" s="38">
        <f>SUMPRODUCT(LTA!J30:AN30,LTA!J$102:AN$102,LTA!J$104:AN$104)</f>
        <v>113.32000000000001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-330</v>
      </c>
      <c r="AA30" s="76">
        <f>STOA!I30</f>
        <v>0</v>
      </c>
      <c r="AB30" s="76">
        <f>-STOA!O30</f>
        <v>-167.79</v>
      </c>
      <c r="AC30">
        <f t="shared" si="0"/>
        <v>12.721300742070442</v>
      </c>
      <c r="AD30">
        <f t="shared" si="1"/>
        <v>618.59591487077319</v>
      </c>
      <c r="AE30">
        <f>'IDT-1'!C30</f>
        <v>0</v>
      </c>
      <c r="AF30" s="25"/>
      <c r="AG30">
        <f t="shared" si="2"/>
        <v>618.59591487077319</v>
      </c>
      <c r="AI30" s="35">
        <f>PXIL!I30</f>
        <v>0</v>
      </c>
      <c r="AJ30" s="35">
        <f>PXIL!O30</f>
        <v>0</v>
      </c>
      <c r="AK30" s="35">
        <f>RTM_IEX!I30</f>
        <v>23.07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6.0891299999999999</v>
      </c>
      <c r="E31">
        <f>GT_NG!Q31</f>
        <v>-6.2499999999999993E-2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57.6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754.09423426442333</v>
      </c>
      <c r="P31" s="37">
        <v>67.95</v>
      </c>
      <c r="Q31" s="37">
        <v>22.019999999999996</v>
      </c>
      <c r="R31" s="39">
        <v>12.98</v>
      </c>
      <c r="S31" s="39">
        <v>0</v>
      </c>
      <c r="T31" s="38">
        <f>SUMPRODUCT(LTA!J31:AN31,LTA!J$101:AN$101,LTA!J$104:AN$104)</f>
        <v>28</v>
      </c>
      <c r="U31" s="38">
        <f>SUMPRODUCT(LTA!J31:AN31,LTA!J$102:AN$102,LTA!J$104:AN$104)</f>
        <v>113.15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-300</v>
      </c>
      <c r="AA31" s="76">
        <f>STOA!I31</f>
        <v>0</v>
      </c>
      <c r="AB31" s="76">
        <f>-STOA!O31</f>
        <v>-167.79</v>
      </c>
      <c r="AC31">
        <f t="shared" si="0"/>
        <v>12.102131382161515</v>
      </c>
      <c r="AD31">
        <f t="shared" si="1"/>
        <v>563.9287328822619</v>
      </c>
      <c r="AE31">
        <f>'IDT-1'!C31</f>
        <v>0</v>
      </c>
      <c r="AF31" s="25"/>
      <c r="AG31">
        <f t="shared" si="2"/>
        <v>563.9287328822619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-18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6.0891299999999999</v>
      </c>
      <c r="E32">
        <f>GT_NG!Q32</f>
        <v>-6.2499999999999993E-2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57.6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754.09380820836952</v>
      </c>
      <c r="P32" s="37">
        <v>67.95</v>
      </c>
      <c r="Q32" s="37">
        <v>22.019999999999996</v>
      </c>
      <c r="R32" s="39">
        <v>16.2</v>
      </c>
      <c r="S32" s="39">
        <v>0</v>
      </c>
      <c r="T32" s="38">
        <f>SUMPRODUCT(LTA!J32:AN32,LTA!J$101:AN$101,LTA!J$104:AN$104)</f>
        <v>29.11</v>
      </c>
      <c r="U32" s="38">
        <f>SUMPRODUCT(LTA!J32:AN32,LTA!J$102:AN$102,LTA!J$104:AN$104)</f>
        <v>112.98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-260</v>
      </c>
      <c r="AA32" s="76">
        <f>STOA!I32</f>
        <v>0</v>
      </c>
      <c r="AB32" s="76">
        <f>-STOA!O32</f>
        <v>-167.79</v>
      </c>
      <c r="AC32">
        <f t="shared" si="0"/>
        <v>11.875152555598353</v>
      </c>
      <c r="AD32">
        <f t="shared" si="1"/>
        <v>601.31528565277131</v>
      </c>
      <c r="AE32">
        <f>'IDT-1'!C32</f>
        <v>0</v>
      </c>
      <c r="AF32" s="25"/>
      <c r="AG32">
        <f t="shared" si="2"/>
        <v>601.31528565277131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-25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6.0891299999999999</v>
      </c>
      <c r="E33">
        <f>GT_NG!Q33</f>
        <v>-6.2499999999999993E-2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57.6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751.86108681005032</v>
      </c>
      <c r="P33" s="37">
        <v>67.95</v>
      </c>
      <c r="Q33" s="37">
        <v>22.019999999999996</v>
      </c>
      <c r="R33" s="39">
        <v>16.7</v>
      </c>
      <c r="S33" s="39">
        <v>0</v>
      </c>
      <c r="T33" s="38">
        <f>SUMPRODUCT(LTA!J33:AN33,LTA!J$101:AN$101,LTA!J$104:AN$104)</f>
        <v>33.6</v>
      </c>
      <c r="U33" s="38">
        <f>SUMPRODUCT(LTA!J33:AN33,LTA!J$102:AN$102,LTA!J$104:AN$104)</f>
        <v>112.82000000000001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-230</v>
      </c>
      <c r="AA33" s="76">
        <f>STOA!I33</f>
        <v>0</v>
      </c>
      <c r="AB33" s="76">
        <f>-STOA!O33</f>
        <v>-167.79</v>
      </c>
      <c r="AC33">
        <f t="shared" si="0"/>
        <v>11.537996823148225</v>
      </c>
      <c r="AD33">
        <f t="shared" si="1"/>
        <v>668.85971998690218</v>
      </c>
      <c r="AE33">
        <f>'IDT-1'!C33</f>
        <v>0</v>
      </c>
      <c r="AF33" s="25"/>
      <c r="AG33">
        <f t="shared" si="2"/>
        <v>668.85971998690218</v>
      </c>
      <c r="AI33" s="35">
        <f>PXIL!I33</f>
        <v>0</v>
      </c>
      <c r="AJ33" s="35">
        <f>PXIL!O33</f>
        <v>0</v>
      </c>
      <c r="AK33" s="35">
        <f>RTM_IEX!I33</f>
        <v>9.61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6.0891299999999999</v>
      </c>
      <c r="E34">
        <f>GT_NG!Q34</f>
        <v>-6.2499999999999993E-2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57.6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748.75484211837636</v>
      </c>
      <c r="P34" s="37">
        <v>67.95</v>
      </c>
      <c r="Q34" s="37">
        <v>22.019999999999996</v>
      </c>
      <c r="R34" s="39">
        <v>16.699999999999996</v>
      </c>
      <c r="S34" s="39">
        <v>0</v>
      </c>
      <c r="T34" s="38">
        <f>SUMPRODUCT(LTA!J34:AN34,LTA!J$101:AN$101,LTA!J$104:AN$104)</f>
        <v>41.67</v>
      </c>
      <c r="U34" s="38">
        <f>SUMPRODUCT(LTA!J34:AN34,LTA!J$102:AN$102,LTA!J$104:AN$104)</f>
        <v>110.98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-210</v>
      </c>
      <c r="AA34" s="76">
        <f>STOA!I34</f>
        <v>0</v>
      </c>
      <c r="AB34" s="76">
        <f>-STOA!O34</f>
        <v>-167.79</v>
      </c>
      <c r="AC34">
        <f t="shared" si="0"/>
        <v>11.405135748901081</v>
      </c>
      <c r="AD34">
        <f t="shared" si="1"/>
        <v>692.11633636947533</v>
      </c>
      <c r="AE34">
        <f>'IDT-1'!C34</f>
        <v>0</v>
      </c>
      <c r="AF34" s="25"/>
      <c r="AG34">
        <f t="shared" si="2"/>
        <v>692.11633636947533</v>
      </c>
      <c r="AI34" s="35">
        <f>PXIL!I34</f>
        <v>0</v>
      </c>
      <c r="AJ34" s="35">
        <f>PXIL!O34</f>
        <v>0</v>
      </c>
      <c r="AK34" s="35">
        <f>RTM_IEX!I34</f>
        <v>9.61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6.0891299999999999</v>
      </c>
      <c r="E35">
        <f>GT_NG!Q35</f>
        <v>-6.2499999999999993E-2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47.999999999999993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685.57041744039714</v>
      </c>
      <c r="P35" s="37">
        <v>67.95</v>
      </c>
      <c r="Q35" s="37">
        <v>22.019999999999996</v>
      </c>
      <c r="R35" s="39">
        <v>16.7</v>
      </c>
      <c r="S35" s="39">
        <v>0</v>
      </c>
      <c r="T35" s="38">
        <f>SUMPRODUCT(LTA!J35:AN35,LTA!J$101:AN$101,LTA!J$104:AN$104)</f>
        <v>50.58</v>
      </c>
      <c r="U35" s="38">
        <f>SUMPRODUCT(LTA!J35:AN35,LTA!J$102:AN$102,LTA!J$104:AN$104)</f>
        <v>111.82000000000001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-294</v>
      </c>
      <c r="AA35" s="76">
        <f>STOA!I35</f>
        <v>0</v>
      </c>
      <c r="AB35" s="76">
        <f>-STOA!O35</f>
        <v>0</v>
      </c>
      <c r="AC35">
        <f t="shared" si="0"/>
        <v>10.179809377513429</v>
      </c>
      <c r="AD35">
        <f t="shared" si="1"/>
        <v>704.48723806288388</v>
      </c>
      <c r="AE35">
        <f>'IDT-1'!C35</f>
        <v>0</v>
      </c>
      <c r="AF35" s="25"/>
      <c r="AG35">
        <f t="shared" si="2"/>
        <v>704.48723806288388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6.0891299999999999</v>
      </c>
      <c r="E36">
        <f>GT_NG!Q36</f>
        <v>-6.2499999999999993E-2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661.65794104160091</v>
      </c>
      <c r="P36" s="37">
        <v>67.95</v>
      </c>
      <c r="Q36" s="37">
        <v>22.019999999999996</v>
      </c>
      <c r="R36" s="39">
        <v>16.7</v>
      </c>
      <c r="S36" s="39">
        <v>0</v>
      </c>
      <c r="T36" s="38">
        <f>SUMPRODUCT(LTA!J36:AN36,LTA!J$101:AN$101,LTA!J$104:AN$104)</f>
        <v>71.960000000000008</v>
      </c>
      <c r="U36" s="38">
        <f>SUMPRODUCT(LTA!J36:AN36,LTA!J$102:AN$102,LTA!J$104:AN$104)</f>
        <v>111.48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-260</v>
      </c>
      <c r="AA36" s="76">
        <f>STOA!I36</f>
        <v>0</v>
      </c>
      <c r="AB36" s="76">
        <f>-STOA!O36</f>
        <v>0</v>
      </c>
      <c r="AC36">
        <f t="shared" si="0"/>
        <v>9.8901192399942719</v>
      </c>
      <c r="AD36">
        <f t="shared" si="1"/>
        <v>735.90445180160668</v>
      </c>
      <c r="AE36">
        <f>'IDT-1'!C36</f>
        <v>-15.241</v>
      </c>
      <c r="AF36" s="25"/>
      <c r="AG36">
        <f t="shared" si="2"/>
        <v>720.6634518016067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6.0891299999999999</v>
      </c>
      <c r="E37">
        <f>GT_NG!Q37</f>
        <v>-6.2499999999999993E-2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644.61813015250823</v>
      </c>
      <c r="P37" s="37">
        <v>67.95</v>
      </c>
      <c r="Q37" s="37">
        <v>22.019999999999996</v>
      </c>
      <c r="R37" s="39">
        <v>18.000000000000004</v>
      </c>
      <c r="S37" s="39">
        <v>0</v>
      </c>
      <c r="T37" s="38">
        <f>SUMPRODUCT(LTA!J37:AN37,LTA!J$101:AN$101,LTA!J$104:AN$104)</f>
        <v>90.99</v>
      </c>
      <c r="U37" s="38">
        <f>SUMPRODUCT(LTA!J37:AN37,LTA!J$102:AN$102,LTA!J$104:AN$104)</f>
        <v>110.98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-251</v>
      </c>
      <c r="AA37" s="76">
        <f>STOA!I37</f>
        <v>0</v>
      </c>
      <c r="AB37" s="76">
        <f>-STOA!O37</f>
        <v>0</v>
      </c>
      <c r="AC37">
        <f t="shared" si="0"/>
        <v>9.8411308505159099</v>
      </c>
      <c r="AD37">
        <f t="shared" si="1"/>
        <v>747.74362930199231</v>
      </c>
      <c r="AE37">
        <f>'IDT-1'!C37</f>
        <v>-24.132000000000001</v>
      </c>
      <c r="AF37" s="25"/>
      <c r="AG37">
        <f t="shared" si="2"/>
        <v>723.61162930199237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6.0891299999999999</v>
      </c>
      <c r="E38">
        <f>GT_NG!Q38</f>
        <v>-6.2499999999999993E-2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653.42285562583004</v>
      </c>
      <c r="P38" s="37">
        <v>67.95</v>
      </c>
      <c r="Q38" s="37">
        <v>22.019999999999996</v>
      </c>
      <c r="R38" s="39">
        <v>18.000000000000004</v>
      </c>
      <c r="S38" s="39">
        <v>0</v>
      </c>
      <c r="T38" s="38">
        <f>SUMPRODUCT(LTA!J38:AN38,LTA!J$101:AN$101,LTA!J$104:AN$104)</f>
        <v>115.65</v>
      </c>
      <c r="U38" s="38">
        <f>SUMPRODUCT(LTA!J38:AN38,LTA!J$102:AN$102,LTA!J$104:AN$104)</f>
        <v>110.48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-245</v>
      </c>
      <c r="AA38" s="76">
        <f>STOA!I38</f>
        <v>0</v>
      </c>
      <c r="AB38" s="76">
        <f>-STOA!O38</f>
        <v>0</v>
      </c>
      <c r="AC38">
        <f t="shared" si="0"/>
        <v>10.051087799512194</v>
      </c>
      <c r="AD38">
        <f t="shared" si="1"/>
        <v>786.49839782631773</v>
      </c>
      <c r="AE38">
        <f>'IDT-1'!C38</f>
        <v>-29.635000000000002</v>
      </c>
      <c r="AF38" s="25"/>
      <c r="AG38">
        <f t="shared" si="2"/>
        <v>756.86339782631774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6.0891299999999999</v>
      </c>
      <c r="E39">
        <f>GT_NG!Q39</f>
        <v>-6.2499999999999993E-2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649.38064054024858</v>
      </c>
      <c r="P39" s="37">
        <v>67.95</v>
      </c>
      <c r="Q39" s="37">
        <v>22.019999999999996</v>
      </c>
      <c r="R39" s="39">
        <v>18.000000000000004</v>
      </c>
      <c r="S39" s="39">
        <v>0</v>
      </c>
      <c r="T39" s="38">
        <f>SUMPRODUCT(LTA!J39:AN39,LTA!J$101:AN$101,LTA!J$104:AN$104)</f>
        <v>146.68</v>
      </c>
      <c r="U39" s="38">
        <f>SUMPRODUCT(LTA!J39:AN39,LTA!J$102:AN$102,LTA!J$104:AN$104)</f>
        <v>110.15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-245</v>
      </c>
      <c r="AA39" s="76">
        <f>STOA!I39</f>
        <v>0</v>
      </c>
      <c r="AB39" s="76">
        <f>-STOA!O39</f>
        <v>0</v>
      </c>
      <c r="AC39">
        <f t="shared" si="0"/>
        <v>10.612777844561853</v>
      </c>
      <c r="AD39">
        <f t="shared" si="1"/>
        <v>767.59449269568677</v>
      </c>
      <c r="AE39">
        <f>'IDT-1'!C39</f>
        <v>-24.555</v>
      </c>
      <c r="AF39" s="25"/>
      <c r="AG39">
        <f t="shared" si="2"/>
        <v>743.03949269568682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-45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6.0891299999999999</v>
      </c>
      <c r="E40">
        <f>GT_NG!Q40</f>
        <v>-6.2499999999999993E-2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596.70425144125159</v>
      </c>
      <c r="P40" s="37">
        <v>67.95</v>
      </c>
      <c r="Q40" s="37">
        <v>22.019999999999996</v>
      </c>
      <c r="R40" s="39">
        <v>18.000000000000004</v>
      </c>
      <c r="S40" s="39">
        <v>0</v>
      </c>
      <c r="T40" s="38">
        <f>SUMPRODUCT(LTA!J40:AN40,LTA!J$101:AN$101,LTA!J$104:AN$104)</f>
        <v>169.32</v>
      </c>
      <c r="U40" s="38">
        <f>SUMPRODUCT(LTA!J40:AN40,LTA!J$102:AN$102,LTA!J$104:AN$104)</f>
        <v>109.82000000000001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-196</v>
      </c>
      <c r="AA40" s="76">
        <f>STOA!I40</f>
        <v>0</v>
      </c>
      <c r="AB40" s="76">
        <f>-STOA!O40</f>
        <v>0</v>
      </c>
      <c r="AC40">
        <f t="shared" si="0"/>
        <v>9.857073002937792</v>
      </c>
      <c r="AD40">
        <f t="shared" si="1"/>
        <v>803.98380843831364</v>
      </c>
      <c r="AE40">
        <f>'IDT-1'!C40</f>
        <v>-33.021999999999998</v>
      </c>
      <c r="AF40" s="25"/>
      <c r="AG40">
        <f t="shared" si="2"/>
        <v>770.9618084383136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-28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6.0891299999999999</v>
      </c>
      <c r="E41">
        <f>GT_NG!Q41</f>
        <v>-6.2499999999999993E-2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566.08510011498845</v>
      </c>
      <c r="P41" s="37">
        <v>67.95</v>
      </c>
      <c r="Q41" s="37">
        <v>22.019999999999996</v>
      </c>
      <c r="R41" s="39">
        <v>18.000000000000004</v>
      </c>
      <c r="S41" s="39">
        <v>0</v>
      </c>
      <c r="T41" s="38">
        <f>SUMPRODUCT(LTA!J41:AN41,LTA!J$101:AN$101,LTA!J$104:AN$104)</f>
        <v>189.59</v>
      </c>
      <c r="U41" s="38">
        <f>SUMPRODUCT(LTA!J41:AN41,LTA!J$102:AN$102,LTA!J$104:AN$104)</f>
        <v>109.32000000000001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-196</v>
      </c>
      <c r="AA41" s="76">
        <f>STOA!I41</f>
        <v>0</v>
      </c>
      <c r="AB41" s="76">
        <f>-STOA!O41</f>
        <v>0</v>
      </c>
      <c r="AC41">
        <f t="shared" si="0"/>
        <v>10.083660581191101</v>
      </c>
      <c r="AD41">
        <f t="shared" si="1"/>
        <v>754.50031896669395</v>
      </c>
      <c r="AE41">
        <f>'IDT-1'!C41</f>
        <v>-5.5039999999999996</v>
      </c>
      <c r="AF41" s="25"/>
      <c r="AG41">
        <f t="shared" si="2"/>
        <v>748.99631896669393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-67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6.0891299999999999</v>
      </c>
      <c r="E42">
        <f>GT_NG!Q42</f>
        <v>-6.2499999999999993E-2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582.4266400949906</v>
      </c>
      <c r="P42" s="37">
        <v>67.94</v>
      </c>
      <c r="Q42" s="37">
        <v>22.02</v>
      </c>
      <c r="R42" s="39">
        <v>18.000000000000004</v>
      </c>
      <c r="S42" s="39">
        <v>0</v>
      </c>
      <c r="T42" s="38">
        <f>SUMPRODUCT(LTA!J42:AN42,LTA!J$101:AN$101,LTA!J$104:AN$104)</f>
        <v>206.43</v>
      </c>
      <c r="U42" s="38">
        <f>SUMPRODUCT(LTA!J42:AN42,LTA!J$102:AN$102,LTA!J$104:AN$104)</f>
        <v>108.98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-212</v>
      </c>
      <c r="AA42" s="76">
        <f>STOA!I42</f>
        <v>0</v>
      </c>
      <c r="AB42" s="76">
        <f>-STOA!O42</f>
        <v>0</v>
      </c>
      <c r="AC42">
        <f t="shared" si="0"/>
        <v>9.938819360622297</v>
      </c>
      <c r="AD42">
        <f t="shared" si="1"/>
        <v>838.47670016726488</v>
      </c>
      <c r="AE42">
        <f>'IDT-1'!C42</f>
        <v>-59.88</v>
      </c>
      <c r="AF42" s="25"/>
      <c r="AG42">
        <f t="shared" si="2"/>
        <v>778.59670016726488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6.0891299999999999</v>
      </c>
      <c r="E43">
        <f>GT_NG!Q43</f>
        <v>-6.2499999999999993E-2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571.03868453665007</v>
      </c>
      <c r="P43" s="37">
        <v>43.64</v>
      </c>
      <c r="Q43" s="37">
        <v>11.538198282591726</v>
      </c>
      <c r="R43" s="39">
        <v>18.000000000000004</v>
      </c>
      <c r="S43" s="39">
        <v>0</v>
      </c>
      <c r="T43" s="38">
        <f>SUMPRODUCT(LTA!J43:AN43,LTA!J$101:AN$101,LTA!J$104:AN$104)</f>
        <v>228.44</v>
      </c>
      <c r="U43" s="38">
        <f>SUMPRODUCT(LTA!J43:AN43,LTA!J$102:AN$102,LTA!J$104:AN$104)</f>
        <v>108.82000000000001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-176</v>
      </c>
      <c r="AA43" s="76">
        <f>STOA!I43</f>
        <v>0</v>
      </c>
      <c r="AB43" s="76">
        <f>-STOA!O43</f>
        <v>0</v>
      </c>
      <c r="AC43">
        <f t="shared" si="0"/>
        <v>9.541075795697699</v>
      </c>
      <c r="AD43">
        <f t="shared" si="1"/>
        <v>860.16468645644056</v>
      </c>
      <c r="AE43">
        <f>'IDT-1'!C43</f>
        <v>-55.779000000000003</v>
      </c>
      <c r="AF43" s="25"/>
      <c r="AG43">
        <f t="shared" si="2"/>
        <v>804.38568645644057</v>
      </c>
      <c r="AI43" s="35">
        <f>PXIL!I43</f>
        <v>0</v>
      </c>
      <c r="AJ43" s="35">
        <f>PXIL!O43</f>
        <v>0</v>
      </c>
      <c r="AK43" s="35">
        <f>RTM_IEX!I43</f>
        <v>9.61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6.0891299999999999</v>
      </c>
      <c r="E44">
        <f>GT_NG!Q44</f>
        <v>-6.2499999999999993E-2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570.67868453665005</v>
      </c>
      <c r="P44" s="37">
        <v>33.64</v>
      </c>
      <c r="Q44" s="37">
        <v>11.538198282591726</v>
      </c>
      <c r="R44" s="39">
        <v>18.000000000000004</v>
      </c>
      <c r="S44" s="39">
        <v>0</v>
      </c>
      <c r="T44" s="38">
        <f>SUMPRODUCT(LTA!J44:AN44,LTA!J$101:AN$101,LTA!J$104:AN$104)</f>
        <v>241.69</v>
      </c>
      <c r="U44" s="38">
        <f>SUMPRODUCT(LTA!J44:AN44,LTA!J$102:AN$102,LTA!J$104:AN$104)</f>
        <v>108.48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-161</v>
      </c>
      <c r="AA44" s="76">
        <f>STOA!I44</f>
        <v>0</v>
      </c>
      <c r="AB44" s="76">
        <f>-STOA!O44</f>
        <v>0</v>
      </c>
      <c r="AC44">
        <f t="shared" si="0"/>
        <v>9.368088021458636</v>
      </c>
      <c r="AD44">
        <f t="shared" si="1"/>
        <v>868.27767423067974</v>
      </c>
      <c r="AE44">
        <f>'IDT-1'!C44</f>
        <v>-55.255000000000003</v>
      </c>
      <c r="AF44" s="25"/>
      <c r="AG44">
        <f t="shared" si="2"/>
        <v>813.02267423067974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6.0891299999999999</v>
      </c>
      <c r="E45">
        <f>GT_NG!Q45</f>
        <v>-6.2499999999999993E-2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570.67868453665005</v>
      </c>
      <c r="P45" s="37">
        <v>33.64</v>
      </c>
      <c r="Q45" s="37">
        <v>11.53</v>
      </c>
      <c r="R45" s="39">
        <v>18.000000000000004</v>
      </c>
      <c r="S45" s="39">
        <v>0</v>
      </c>
      <c r="T45" s="38">
        <f>SUMPRODUCT(LTA!J45:AN45,LTA!J$101:AN$101,LTA!J$104:AN$104)</f>
        <v>253.2</v>
      </c>
      <c r="U45" s="38">
        <f>SUMPRODUCT(LTA!J45:AN45,LTA!J$102:AN$102,LTA!J$104:AN$104)</f>
        <v>107.15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-179</v>
      </c>
      <c r="AA45" s="76">
        <f>STOA!I45</f>
        <v>0</v>
      </c>
      <c r="AB45" s="76">
        <f>-STOA!O45</f>
        <v>0</v>
      </c>
      <c r="AC45">
        <f t="shared" si="0"/>
        <v>9.5889318039412981</v>
      </c>
      <c r="AD45">
        <f t="shared" si="1"/>
        <v>860.2286321656054</v>
      </c>
      <c r="AE45">
        <f>'IDT-1'!C45</f>
        <v>-46.912999999999997</v>
      </c>
      <c r="AF45" s="25"/>
      <c r="AG45">
        <f t="shared" si="2"/>
        <v>813.31563216560539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6.0891299999999999</v>
      </c>
      <c r="E46">
        <f>GT_NG!Q46</f>
        <v>-6.2499999999999993E-2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570.67868453665005</v>
      </c>
      <c r="P46" s="37">
        <v>33.64</v>
      </c>
      <c r="Q46" s="37">
        <v>11.53</v>
      </c>
      <c r="R46" s="39">
        <v>18.000000000000004</v>
      </c>
      <c r="S46" s="39">
        <v>0</v>
      </c>
      <c r="T46" s="38">
        <f>SUMPRODUCT(LTA!J46:AN46,LTA!J$101:AN$101,LTA!J$104:AN$104)</f>
        <v>257.46000000000004</v>
      </c>
      <c r="U46" s="38">
        <f>SUMPRODUCT(LTA!J46:AN46,LTA!J$102:AN$102,LTA!J$104:AN$104)</f>
        <v>107.15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-196</v>
      </c>
      <c r="AA46" s="76">
        <f>STOA!I46</f>
        <v>0</v>
      </c>
      <c r="AB46" s="76">
        <f>-STOA!O46</f>
        <v>0</v>
      </c>
      <c r="AC46">
        <f t="shared" si="0"/>
        <v>9.7558022147455716</v>
      </c>
      <c r="AD46">
        <f t="shared" si="1"/>
        <v>847.32176175480106</v>
      </c>
      <c r="AE46">
        <f>'IDT-1'!C46</f>
        <v>-34.552</v>
      </c>
      <c r="AF46" s="25"/>
      <c r="AG46">
        <f t="shared" si="2"/>
        <v>812.76976175480104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6.0891299999999999</v>
      </c>
      <c r="E47">
        <f>GT_NG!Q47</f>
        <v>-6.2499999999999993E-2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565.33868453665002</v>
      </c>
      <c r="P47" s="37">
        <v>33.64</v>
      </c>
      <c r="Q47" s="37">
        <v>11.53</v>
      </c>
      <c r="R47" s="39">
        <v>18.000000000000004</v>
      </c>
      <c r="S47" s="39">
        <v>0</v>
      </c>
      <c r="T47" s="38">
        <f>SUMPRODUCT(LTA!J47:AN47,LTA!J$101:AN$101,LTA!J$104:AN$104)</f>
        <v>263.3</v>
      </c>
      <c r="U47" s="38">
        <f>SUMPRODUCT(LTA!J47:AN47,LTA!J$102:AN$102,LTA!J$104:AN$104)</f>
        <v>78.31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-223</v>
      </c>
      <c r="AA47" s="76">
        <f>STOA!I47</f>
        <v>0</v>
      </c>
      <c r="AB47" s="76">
        <f>-STOA!O47</f>
        <v>0</v>
      </c>
      <c r="AC47">
        <f t="shared" si="0"/>
        <v>10.009475808375887</v>
      </c>
      <c r="AD47">
        <f t="shared" si="1"/>
        <v>825.37808816117058</v>
      </c>
      <c r="AE47">
        <f>'IDT-1'!C47</f>
        <v>-18.231999999999999</v>
      </c>
      <c r="AF47" s="25"/>
      <c r="AG47">
        <f t="shared" si="2"/>
        <v>807.14608816117061</v>
      </c>
      <c r="AI47" s="35">
        <f>PXIL!I47</f>
        <v>0</v>
      </c>
      <c r="AJ47" s="35">
        <f>PXIL!O47</f>
        <v>0</v>
      </c>
      <c r="AK47" s="35">
        <f>RTM_IEX!I47</f>
        <v>33.65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6.0891299999999999</v>
      </c>
      <c r="E48">
        <f>GT_NG!Q48</f>
        <v>-6.2499999999999993E-2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565.33868453665002</v>
      </c>
      <c r="P48" s="37">
        <v>33.64</v>
      </c>
      <c r="Q48" s="37">
        <v>11.53</v>
      </c>
      <c r="R48" s="39">
        <v>20.500000000000004</v>
      </c>
      <c r="S48" s="39">
        <v>0</v>
      </c>
      <c r="T48" s="38">
        <f>SUMPRODUCT(LTA!J48:AN48,LTA!J$101:AN$101,LTA!J$104:AN$104)</f>
        <v>264.99</v>
      </c>
      <c r="U48" s="38">
        <f>SUMPRODUCT(LTA!J48:AN48,LTA!J$102:AN$102,LTA!J$104:AN$104)</f>
        <v>59.87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-235</v>
      </c>
      <c r="AA48" s="76">
        <f>STOA!I48</f>
        <v>0</v>
      </c>
      <c r="AB48" s="76">
        <f>-STOA!O48</f>
        <v>0</v>
      </c>
      <c r="AC48">
        <f t="shared" si="0"/>
        <v>10.10505962776714</v>
      </c>
      <c r="AD48">
        <f t="shared" si="1"/>
        <v>813.44250434177957</v>
      </c>
      <c r="AE48">
        <f>'IDT-1'!C48</f>
        <v>-10.755000000000001</v>
      </c>
      <c r="AF48" s="25"/>
      <c r="AG48">
        <f t="shared" si="2"/>
        <v>802.68750434177957</v>
      </c>
      <c r="AI48" s="35">
        <f>PXIL!I48</f>
        <v>0</v>
      </c>
      <c r="AJ48" s="35">
        <f>PXIL!O48</f>
        <v>0</v>
      </c>
      <c r="AK48" s="35">
        <f>RTM_IEX!I48</f>
        <v>48.06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6.0891299999999999</v>
      </c>
      <c r="E49">
        <f>GT_NG!Q49</f>
        <v>-6.2499999999999993E-2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549.3786845366501</v>
      </c>
      <c r="P49" s="37">
        <v>33.64</v>
      </c>
      <c r="Q49" s="37">
        <v>11.53</v>
      </c>
      <c r="R49" s="39">
        <v>20.500000000000004</v>
      </c>
      <c r="S49" s="39">
        <v>0</v>
      </c>
      <c r="T49" s="38">
        <f>SUMPRODUCT(LTA!J49:AN49,LTA!J$101:AN$101,LTA!J$104:AN$104)</f>
        <v>264.99</v>
      </c>
      <c r="U49" s="38">
        <f>SUMPRODUCT(LTA!J49:AN49,LTA!J$102:AN$102,LTA!J$104:AN$104)</f>
        <v>59.87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-244</v>
      </c>
      <c r="AA49" s="76">
        <f>STOA!I49</f>
        <v>0</v>
      </c>
      <c r="AB49" s="76">
        <f>-STOA!O49</f>
        <v>0</v>
      </c>
      <c r="AC49">
        <f t="shared" si="0"/>
        <v>10.081353492310578</v>
      </c>
      <c r="AD49">
        <f t="shared" si="1"/>
        <v>792.35621047723612</v>
      </c>
      <c r="AE49">
        <f>'IDT-1'!C49</f>
        <v>-6.8659999999999997</v>
      </c>
      <c r="AF49" s="25"/>
      <c r="AG49">
        <f t="shared" si="2"/>
        <v>785.49021047723613</v>
      </c>
      <c r="AI49" s="35">
        <f>PXIL!I49</f>
        <v>0</v>
      </c>
      <c r="AJ49" s="35">
        <f>PXIL!O49</f>
        <v>0</v>
      </c>
      <c r="AK49" s="35">
        <f>RTM_IEX!I49</f>
        <v>51.91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6.0891299999999999</v>
      </c>
      <c r="E50">
        <f>GT_NG!Q50</f>
        <v>-6.2499999999999993E-2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549.31868453665004</v>
      </c>
      <c r="P50" s="37">
        <v>33.64</v>
      </c>
      <c r="Q50" s="37">
        <v>11.53</v>
      </c>
      <c r="R50" s="39">
        <v>20.500000000000004</v>
      </c>
      <c r="S50" s="39">
        <v>0</v>
      </c>
      <c r="T50" s="38">
        <f>SUMPRODUCT(LTA!J50:AN50,LTA!J$101:AN$101,LTA!J$104:AN$104)</f>
        <v>264.99</v>
      </c>
      <c r="U50" s="38">
        <f>SUMPRODUCT(LTA!J50:AN50,LTA!J$102:AN$102,LTA!J$104:AN$104)</f>
        <v>59.87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-261</v>
      </c>
      <c r="AA50" s="76">
        <f>STOA!I50</f>
        <v>0</v>
      </c>
      <c r="AB50" s="76">
        <f>-STOA!O50</f>
        <v>0</v>
      </c>
      <c r="AC50">
        <f t="shared" si="0"/>
        <v>10.252045903114853</v>
      </c>
      <c r="AD50">
        <f t="shared" si="1"/>
        <v>779.93551806643177</v>
      </c>
      <c r="AE50">
        <f>'IDT-1'!C50</f>
        <v>0</v>
      </c>
      <c r="AF50" s="25"/>
      <c r="AG50">
        <f t="shared" si="2"/>
        <v>779.93551806643177</v>
      </c>
      <c r="AI50" s="35">
        <f>PXIL!I50</f>
        <v>0</v>
      </c>
      <c r="AJ50" s="35">
        <f>PXIL!O50</f>
        <v>0</v>
      </c>
      <c r="AK50" s="35">
        <f>RTM_IEX!I50</f>
        <v>56.72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6.0891299999999999</v>
      </c>
      <c r="E51">
        <f>GT_NG!Q51</f>
        <v>-6.2499999999999993E-2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547.97254134824425</v>
      </c>
      <c r="P51" s="37">
        <v>33.64</v>
      </c>
      <c r="Q51" s="37">
        <v>11.53</v>
      </c>
      <c r="R51" s="39">
        <v>20.5</v>
      </c>
      <c r="S51" s="39">
        <v>0</v>
      </c>
      <c r="T51" s="38">
        <f>SUMPRODUCT(LTA!J51:AN51,LTA!J$101:AN$101,LTA!J$104:AN$104)</f>
        <v>264.99</v>
      </c>
      <c r="U51" s="38">
        <f>SUMPRODUCT(LTA!J51:AN51,LTA!J$102:AN$102,LTA!J$104:AN$104)</f>
        <v>59.87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-266</v>
      </c>
      <c r="AA51" s="76">
        <f>STOA!I51</f>
        <v>0</v>
      </c>
      <c r="AB51" s="76">
        <f>-STOA!O51</f>
        <v>0</v>
      </c>
      <c r="AC51">
        <f t="shared" si="0"/>
        <v>10.295828577658309</v>
      </c>
      <c r="AD51">
        <f t="shared" si="1"/>
        <v>775.46559220348252</v>
      </c>
      <c r="AE51">
        <f>'IDT-1'!C51</f>
        <v>0</v>
      </c>
      <c r="AF51" s="25"/>
      <c r="AG51">
        <f t="shared" si="2"/>
        <v>775.46559220348252</v>
      </c>
      <c r="AI51" s="35">
        <f>PXIL!I51</f>
        <v>0</v>
      </c>
      <c r="AJ51" s="35">
        <f>PXIL!O51</f>
        <v>0</v>
      </c>
      <c r="AK51" s="35">
        <f>RTM_IEX!I51</f>
        <v>58.64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6.0891299999999999</v>
      </c>
      <c r="E52">
        <f>GT_NG!Q52</f>
        <v>-6.2499999999999993E-2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547.97254134824425</v>
      </c>
      <c r="P52" s="37">
        <v>33.64</v>
      </c>
      <c r="Q52" s="37">
        <v>11.53</v>
      </c>
      <c r="R52" s="39">
        <v>20.5</v>
      </c>
      <c r="S52" s="39">
        <v>0</v>
      </c>
      <c r="T52" s="38">
        <f>SUMPRODUCT(LTA!J52:AN52,LTA!J$101:AN$101,LTA!J$104:AN$104)</f>
        <v>264.99</v>
      </c>
      <c r="U52" s="38">
        <f>SUMPRODUCT(LTA!J52:AN52,LTA!J$102:AN$102,LTA!J$104:AN$104)</f>
        <v>59.87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-281</v>
      </c>
      <c r="AA52" s="76">
        <f>STOA!I52</f>
        <v>0</v>
      </c>
      <c r="AB52" s="76">
        <f>-STOA!O52</f>
        <v>0</v>
      </c>
      <c r="AC52">
        <f t="shared" si="0"/>
        <v>10.481218351897374</v>
      </c>
      <c r="AD52">
        <f t="shared" si="1"/>
        <v>768.93020242924342</v>
      </c>
      <c r="AE52">
        <f>'IDT-1'!C52</f>
        <v>0</v>
      </c>
      <c r="AF52" s="25"/>
      <c r="AG52">
        <f t="shared" si="2"/>
        <v>768.93020242924342</v>
      </c>
      <c r="AI52" s="35">
        <f>PXIL!I52</f>
        <v>0</v>
      </c>
      <c r="AJ52" s="35">
        <f>PXIL!O52</f>
        <v>0</v>
      </c>
      <c r="AK52" s="35">
        <f>RTM_IEX!I52</f>
        <v>67.290000000000006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6.0891299999999999</v>
      </c>
      <c r="E53">
        <f>GT_NG!Q53</f>
        <v>-6.2499999999999993E-2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550.30423991577572</v>
      </c>
      <c r="P53" s="37">
        <v>33.64</v>
      </c>
      <c r="Q53" s="37">
        <v>11.53</v>
      </c>
      <c r="R53" s="39">
        <v>20.5</v>
      </c>
      <c r="S53" s="39">
        <v>0</v>
      </c>
      <c r="T53" s="38">
        <f>SUMPRODUCT(LTA!J53:AN53,LTA!J$101:AN$101,LTA!J$104:AN$104)</f>
        <v>264.99</v>
      </c>
      <c r="U53" s="38">
        <f>SUMPRODUCT(LTA!J53:AN53,LTA!J$102:AN$102,LTA!J$104:AN$104)</f>
        <v>59.87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-291</v>
      </c>
      <c r="AA53" s="76">
        <f>STOA!I53</f>
        <v>0</v>
      </c>
      <c r="AB53" s="76">
        <f>-STOA!O53</f>
        <v>0</v>
      </c>
      <c r="AC53">
        <f t="shared" si="0"/>
        <v>10.547988783550164</v>
      </c>
      <c r="AD53">
        <f t="shared" si="1"/>
        <v>757.34513056512219</v>
      </c>
      <c r="AE53">
        <f>'IDT-1'!C53</f>
        <v>0</v>
      </c>
      <c r="AF53" s="25"/>
      <c r="AG53">
        <f t="shared" si="2"/>
        <v>757.34513056512219</v>
      </c>
      <c r="AI53" s="35">
        <f>PXIL!I53</f>
        <v>0</v>
      </c>
      <c r="AJ53" s="35">
        <f>PXIL!O53</f>
        <v>0</v>
      </c>
      <c r="AK53" s="35">
        <f>RTM_IEX!I53</f>
        <v>63.44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6.0891299999999999</v>
      </c>
      <c r="E54">
        <f>GT_NG!Q54</f>
        <v>-6.2499999999999993E-2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550.30423991577572</v>
      </c>
      <c r="P54" s="37">
        <v>33.64</v>
      </c>
      <c r="Q54" s="37">
        <v>11.53</v>
      </c>
      <c r="R54" s="39">
        <v>20.5</v>
      </c>
      <c r="S54" s="39">
        <v>0</v>
      </c>
      <c r="T54" s="38">
        <f>SUMPRODUCT(LTA!J54:AN54,LTA!J$101:AN$101,LTA!J$104:AN$104)</f>
        <v>264.99</v>
      </c>
      <c r="U54" s="38">
        <f>SUMPRODUCT(LTA!J54:AN54,LTA!J$102:AN$102,LTA!J$104:AN$104)</f>
        <v>59.87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-316</v>
      </c>
      <c r="AA54" s="76">
        <f>STOA!I54</f>
        <v>0</v>
      </c>
      <c r="AB54" s="76">
        <f>-STOA!O54</f>
        <v>0</v>
      </c>
      <c r="AC54">
        <f t="shared" si="0"/>
        <v>10.78203974061527</v>
      </c>
      <c r="AD54">
        <f t="shared" si="1"/>
        <v>736.92107960805708</v>
      </c>
      <c r="AE54">
        <f>'IDT-1'!C54</f>
        <v>0</v>
      </c>
      <c r="AF54" s="25"/>
      <c r="AG54">
        <f t="shared" si="2"/>
        <v>736.92107960805708</v>
      </c>
      <c r="AI54" s="35">
        <f>PXIL!I54</f>
        <v>0</v>
      </c>
      <c r="AJ54" s="35">
        <f>PXIL!O54</f>
        <v>0</v>
      </c>
      <c r="AK54" s="35">
        <f>RTM_IEX!I54</f>
        <v>68.25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6.0891299999999999</v>
      </c>
      <c r="E55">
        <f>GT_NG!Q55</f>
        <v>-6.2499999999999993E-2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552.01749370703362</v>
      </c>
      <c r="P55" s="37">
        <v>33.64</v>
      </c>
      <c r="Q55" s="37">
        <v>11.53</v>
      </c>
      <c r="R55" s="39">
        <v>20.5</v>
      </c>
      <c r="S55" s="39">
        <v>0</v>
      </c>
      <c r="T55" s="38">
        <f>SUMPRODUCT(LTA!J55:AN55,LTA!J$101:AN$101,LTA!J$104:AN$104)</f>
        <v>264.99</v>
      </c>
      <c r="U55" s="38">
        <f>SUMPRODUCT(LTA!J55:AN55,LTA!J$102:AN$102,LTA!J$104:AN$104)</f>
        <v>59.87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-341</v>
      </c>
      <c r="AA55" s="76">
        <f>STOA!I55</f>
        <v>0</v>
      </c>
      <c r="AB55" s="76">
        <f>-STOA!O55</f>
        <v>0</v>
      </c>
      <c r="AC55">
        <f t="shared" si="0"/>
        <v>11.00691207725219</v>
      </c>
      <c r="AD55">
        <f t="shared" si="1"/>
        <v>715.32946106267798</v>
      </c>
      <c r="AE55">
        <f>'IDT-1'!C55</f>
        <v>0</v>
      </c>
      <c r="AF55" s="25"/>
      <c r="AG55">
        <f t="shared" si="2"/>
        <v>715.32946106267798</v>
      </c>
      <c r="AI55" s="35">
        <f>PXIL!I55</f>
        <v>0</v>
      </c>
      <c r="AJ55" s="35">
        <f>PXIL!O55</f>
        <v>0</v>
      </c>
      <c r="AK55" s="35">
        <f>RTM_IEX!I55</f>
        <v>70.17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6.0891299999999999</v>
      </c>
      <c r="E56">
        <f>GT_NG!Q56</f>
        <v>-6.2499999999999993E-2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552.15008554376823</v>
      </c>
      <c r="P56" s="37">
        <v>33.64</v>
      </c>
      <c r="Q56" s="37">
        <v>11.53</v>
      </c>
      <c r="R56" s="39">
        <v>20.5</v>
      </c>
      <c r="S56" s="39">
        <v>0</v>
      </c>
      <c r="T56" s="38">
        <f>SUMPRODUCT(LTA!J56:AN56,LTA!J$101:AN$101,LTA!J$104:AN$104)</f>
        <v>264.99</v>
      </c>
      <c r="U56" s="38">
        <f>SUMPRODUCT(LTA!J56:AN56,LTA!J$102:AN$102,LTA!J$104:AN$104)</f>
        <v>59.87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-366</v>
      </c>
      <c r="AA56" s="76">
        <f>STOA!I56</f>
        <v>0</v>
      </c>
      <c r="AB56" s="76">
        <f>-STOA!O56</f>
        <v>0</v>
      </c>
      <c r="AC56">
        <f t="shared" si="0"/>
        <v>11.204479250643827</v>
      </c>
      <c r="AD56">
        <f t="shared" si="1"/>
        <v>690.26448572602101</v>
      </c>
      <c r="AE56">
        <f>'IDT-1'!C56</f>
        <v>0</v>
      </c>
      <c r="AF56" s="25"/>
      <c r="AG56">
        <f t="shared" si="2"/>
        <v>690.26448572602101</v>
      </c>
      <c r="AI56" s="35">
        <f>PXIL!I56</f>
        <v>0</v>
      </c>
      <c r="AJ56" s="35">
        <f>PXIL!O56</f>
        <v>0</v>
      </c>
      <c r="AK56" s="35">
        <f>RTM_IEX!I56</f>
        <v>70.17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6.0891299999999999</v>
      </c>
      <c r="E57">
        <f>GT_NG!Q57</f>
        <v>-6.2499999999999993E-2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554.80138413240854</v>
      </c>
      <c r="P57" s="37">
        <v>33.64</v>
      </c>
      <c r="Q57" s="37">
        <v>11.53</v>
      </c>
      <c r="R57" s="39">
        <v>20.5</v>
      </c>
      <c r="S57" s="39">
        <v>0</v>
      </c>
      <c r="T57" s="38">
        <f>SUMPRODUCT(LTA!J57:AN57,LTA!J$101:AN$101,LTA!J$104:AN$104)</f>
        <v>264.99</v>
      </c>
      <c r="U57" s="38">
        <f>SUMPRODUCT(LTA!J57:AN57,LTA!J$102:AN$102,LTA!J$104:AN$104)</f>
        <v>59.87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-386</v>
      </c>
      <c r="AA57" s="76">
        <f>STOA!I57</f>
        <v>0</v>
      </c>
      <c r="AB57" s="76">
        <f>-STOA!O57</f>
        <v>0</v>
      </c>
      <c r="AC57">
        <f t="shared" si="0"/>
        <v>11.434957745287306</v>
      </c>
      <c r="AD57">
        <f t="shared" si="1"/>
        <v>679.4253058200178</v>
      </c>
      <c r="AE57">
        <f>'IDT-1'!C57</f>
        <v>0</v>
      </c>
      <c r="AF57" s="25"/>
      <c r="AG57">
        <f t="shared" si="2"/>
        <v>679.4253058200178</v>
      </c>
      <c r="AI57" s="35">
        <f>PXIL!I57</f>
        <v>0</v>
      </c>
      <c r="AJ57" s="35">
        <f>PXIL!O57</f>
        <v>0</v>
      </c>
      <c r="AK57" s="35">
        <f>RTM_IEX!I57</f>
        <v>76.91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6.0891299999999999</v>
      </c>
      <c r="E58">
        <f>GT_NG!Q58</f>
        <v>-6.2499999999999993E-2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568.41610960573041</v>
      </c>
      <c r="P58" s="37">
        <v>33.64</v>
      </c>
      <c r="Q58" s="37">
        <v>11.53</v>
      </c>
      <c r="R58" s="39">
        <v>20.5</v>
      </c>
      <c r="S58" s="39">
        <v>0</v>
      </c>
      <c r="T58" s="38">
        <f>SUMPRODUCT(LTA!J58:AN58,LTA!J$101:AN$101,LTA!J$104:AN$104)</f>
        <v>263.99</v>
      </c>
      <c r="U58" s="38">
        <f>SUMPRODUCT(LTA!J58:AN58,LTA!J$102:AN$102,LTA!J$104:AN$104)</f>
        <v>59.87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-406</v>
      </c>
      <c r="AA58" s="76">
        <f>STOA!I58</f>
        <v>0</v>
      </c>
      <c r="AB58" s="76">
        <f>-STOA!O58</f>
        <v>0</v>
      </c>
      <c r="AC58">
        <f t="shared" si="0"/>
        <v>11.705554969631304</v>
      </c>
      <c r="AD58">
        <f t="shared" si="1"/>
        <v>673.68943406899575</v>
      </c>
      <c r="AE58">
        <f>'IDT-1'!C58</f>
        <v>0</v>
      </c>
      <c r="AF58" s="25"/>
      <c r="AG58">
        <f t="shared" si="2"/>
        <v>673.68943406899575</v>
      </c>
      <c r="AI58" s="35">
        <f>PXIL!I58</f>
        <v>0</v>
      </c>
      <c r="AJ58" s="35">
        <f>PXIL!O58</f>
        <v>0</v>
      </c>
      <c r="AK58" s="35">
        <f>RTM_IEX!I58</f>
        <v>78.83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6.0891299999999999</v>
      </c>
      <c r="E59">
        <f>GT_NG!Q59</f>
        <v>-6.2499999999999993E-2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568.41610960573041</v>
      </c>
      <c r="P59" s="37">
        <v>33.64</v>
      </c>
      <c r="Q59" s="37">
        <v>11.53</v>
      </c>
      <c r="R59" s="39">
        <v>20.5</v>
      </c>
      <c r="S59" s="39">
        <v>0</v>
      </c>
      <c r="T59" s="38">
        <f>SUMPRODUCT(LTA!J59:AN59,LTA!J$101:AN$101,LTA!J$104:AN$104)</f>
        <v>263.99</v>
      </c>
      <c r="U59" s="38">
        <f>SUMPRODUCT(LTA!J59:AN59,LTA!J$102:AN$102,LTA!J$104:AN$104)</f>
        <v>59.87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-411</v>
      </c>
      <c r="AA59" s="76">
        <f>STOA!I59</f>
        <v>0</v>
      </c>
      <c r="AB59" s="76">
        <f>-STOA!O59</f>
        <v>0</v>
      </c>
      <c r="AC59">
        <f t="shared" si="0"/>
        <v>11.624897561044328</v>
      </c>
      <c r="AD59">
        <f t="shared" si="1"/>
        <v>653.3900914775827</v>
      </c>
      <c r="AE59">
        <f>'IDT-1'!C59</f>
        <v>0</v>
      </c>
      <c r="AF59" s="25"/>
      <c r="AG59">
        <f t="shared" si="2"/>
        <v>653.3900914775827</v>
      </c>
      <c r="AI59" s="35">
        <f>PXIL!I59</f>
        <v>0</v>
      </c>
      <c r="AJ59" s="35">
        <f>PXIL!O59</f>
        <v>0</v>
      </c>
      <c r="AK59" s="35">
        <f>RTM_IEX!I59</f>
        <v>63.45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6.0891299999999999</v>
      </c>
      <c r="E60">
        <f>GT_NG!Q60</f>
        <v>-6.2499999999999993E-2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568.41610960573041</v>
      </c>
      <c r="P60" s="37">
        <v>33.64</v>
      </c>
      <c r="Q60" s="37">
        <v>11.53</v>
      </c>
      <c r="R60" s="39">
        <v>20.5</v>
      </c>
      <c r="S60" s="39">
        <v>0</v>
      </c>
      <c r="T60" s="38">
        <f>SUMPRODUCT(LTA!J60:AN60,LTA!J$101:AN$101,LTA!J$104:AN$104)</f>
        <v>261.47000000000003</v>
      </c>
      <c r="U60" s="38">
        <f>SUMPRODUCT(LTA!J60:AN60,LTA!J$102:AN$102,LTA!J$104:AN$104)</f>
        <v>59.87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-416</v>
      </c>
      <c r="AA60" s="76">
        <f>STOA!I60</f>
        <v>0</v>
      </c>
      <c r="AB60" s="76">
        <f>-STOA!O60</f>
        <v>0</v>
      </c>
      <c r="AC60">
        <f t="shared" si="0"/>
        <v>11.667012152457348</v>
      </c>
      <c r="AD60">
        <f t="shared" si="1"/>
        <v>648.70797688616972</v>
      </c>
      <c r="AE60">
        <f>'IDT-1'!C60</f>
        <v>0</v>
      </c>
      <c r="AF60" s="25"/>
      <c r="AG60">
        <f t="shared" si="2"/>
        <v>648.70797688616972</v>
      </c>
      <c r="AI60" s="35">
        <f>PXIL!I60</f>
        <v>0</v>
      </c>
      <c r="AJ60" s="35">
        <f>PXIL!O60</f>
        <v>0</v>
      </c>
      <c r="AK60" s="35">
        <f>RTM_IEX!I60</f>
        <v>66.33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6.0891299999999999</v>
      </c>
      <c r="E61">
        <f>GT_NG!Q61</f>
        <v>-6.2499999999999993E-2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566.30270043534688</v>
      </c>
      <c r="P61" s="37">
        <v>33.64</v>
      </c>
      <c r="Q61" s="37">
        <v>11.53</v>
      </c>
      <c r="R61" s="39">
        <v>20.5</v>
      </c>
      <c r="S61" s="39">
        <v>0</v>
      </c>
      <c r="T61" s="38">
        <f>SUMPRODUCT(LTA!J61:AN61,LTA!J$101:AN$101,LTA!J$104:AN$104)</f>
        <v>258.81</v>
      </c>
      <c r="U61" s="38">
        <f>SUMPRODUCT(LTA!J61:AN61,LTA!J$102:AN$102,LTA!J$104:AN$104)</f>
        <v>59.87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-421</v>
      </c>
      <c r="AA61" s="76">
        <f>STOA!I61</f>
        <v>0</v>
      </c>
      <c r="AB61" s="76">
        <f>-STOA!O61</f>
        <v>0</v>
      </c>
      <c r="AC61">
        <f t="shared" si="0"/>
        <v>11.729068152341378</v>
      </c>
      <c r="AD61">
        <f t="shared" si="1"/>
        <v>646.56251171590213</v>
      </c>
      <c r="AE61">
        <f>'IDT-1'!C61</f>
        <v>0</v>
      </c>
      <c r="AF61" s="25"/>
      <c r="AG61">
        <f t="shared" si="2"/>
        <v>646.56251171590213</v>
      </c>
      <c r="AI61" s="35">
        <f>PXIL!I61</f>
        <v>0</v>
      </c>
      <c r="AJ61" s="35">
        <f>PXIL!O61</f>
        <v>0</v>
      </c>
      <c r="AK61" s="35">
        <f>RTM_IEX!I61</f>
        <v>74.02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6.0891299999999999</v>
      </c>
      <c r="E62">
        <f>GT_NG!Q62</f>
        <v>-6.2499999999999993E-2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566.30270043534688</v>
      </c>
      <c r="P62" s="37">
        <v>33.64</v>
      </c>
      <c r="Q62" s="37">
        <v>11.53</v>
      </c>
      <c r="R62" s="39">
        <v>20.5</v>
      </c>
      <c r="S62" s="39">
        <v>0</v>
      </c>
      <c r="T62" s="38">
        <f>SUMPRODUCT(LTA!J62:AN62,LTA!J$101:AN$101,LTA!J$104:AN$104)</f>
        <v>252.16</v>
      </c>
      <c r="U62" s="38">
        <f>SUMPRODUCT(LTA!J62:AN62,LTA!J$102:AN$102,LTA!J$104:AN$104)</f>
        <v>59.87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-421</v>
      </c>
      <c r="AA62" s="76">
        <f>STOA!I62</f>
        <v>0</v>
      </c>
      <c r="AB62" s="76">
        <f>-STOA!O62</f>
        <v>0</v>
      </c>
      <c r="AC62">
        <f t="shared" si="0"/>
        <v>11.677198152341377</v>
      </c>
      <c r="AD62">
        <f t="shared" si="1"/>
        <v>639.96438171590205</v>
      </c>
      <c r="AE62">
        <f>'IDT-1'!C62</f>
        <v>0</v>
      </c>
      <c r="AF62" s="25"/>
      <c r="AG62">
        <f t="shared" si="2"/>
        <v>639.96438171590205</v>
      </c>
      <c r="AI62" s="35">
        <f>PXIL!I62</f>
        <v>0</v>
      </c>
      <c r="AJ62" s="35">
        <f>PXIL!O62</f>
        <v>0</v>
      </c>
      <c r="AK62" s="35">
        <f>RTM_IEX!I62</f>
        <v>74.02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6.0891299999999999</v>
      </c>
      <c r="E63">
        <f>GT_NG!Q63</f>
        <v>-6.2499999999999993E-2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552.68797496202501</v>
      </c>
      <c r="P63" s="37">
        <v>33.64</v>
      </c>
      <c r="Q63" s="37">
        <v>11.53</v>
      </c>
      <c r="R63" s="39">
        <v>20.5</v>
      </c>
      <c r="S63" s="39">
        <v>0</v>
      </c>
      <c r="T63" s="38">
        <f>SUMPRODUCT(LTA!J63:AN63,LTA!J$101:AN$101,LTA!J$104:AN$104)</f>
        <v>244.31</v>
      </c>
      <c r="U63" s="38">
        <f>SUMPRODUCT(LTA!J63:AN63,LTA!J$102:AN$102,LTA!J$104:AN$104)</f>
        <v>59.87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-411</v>
      </c>
      <c r="AA63" s="76">
        <f>STOA!I63</f>
        <v>0</v>
      </c>
      <c r="AB63" s="76">
        <f>-STOA!O63</f>
        <v>0</v>
      </c>
      <c r="AC63">
        <f t="shared" si="0"/>
        <v>11.573666110823424</v>
      </c>
      <c r="AD63">
        <f t="shared" si="1"/>
        <v>646.87318828409821</v>
      </c>
      <c r="AE63">
        <f>'IDT-1'!C63</f>
        <v>0</v>
      </c>
      <c r="AF63" s="25"/>
      <c r="AG63">
        <f t="shared" si="2"/>
        <v>646.87318828409821</v>
      </c>
      <c r="AI63" s="35">
        <f>PXIL!I63</f>
        <v>0</v>
      </c>
      <c r="AJ63" s="35">
        <f>PXIL!O63</f>
        <v>0</v>
      </c>
      <c r="AK63" s="35">
        <f>RTM_IEX!I63</f>
        <v>92.29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6.0891299999999999</v>
      </c>
      <c r="E64">
        <f>GT_NG!Q64</f>
        <v>-6.2499999999999993E-2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550.52182194888621</v>
      </c>
      <c r="P64" s="37">
        <v>33.64</v>
      </c>
      <c r="Q64" s="37">
        <v>11.53</v>
      </c>
      <c r="R64" s="39">
        <v>20.5</v>
      </c>
      <c r="S64" s="39">
        <v>0</v>
      </c>
      <c r="T64" s="38">
        <f>SUMPRODUCT(LTA!J64:AN64,LTA!J$101:AN$101,LTA!J$104:AN$104)</f>
        <v>231.57</v>
      </c>
      <c r="U64" s="38">
        <f>SUMPRODUCT(LTA!J64:AN64,LTA!J$102:AN$102,LTA!J$104:AN$104)</f>
        <v>59.87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-406</v>
      </c>
      <c r="AA64" s="76">
        <f>STOA!I64</f>
        <v>0</v>
      </c>
      <c r="AB64" s="76">
        <f>-STOA!O64</f>
        <v>0</v>
      </c>
      <c r="AC64">
        <f t="shared" si="0"/>
        <v>11.433067525907919</v>
      </c>
      <c r="AD64">
        <f t="shared" si="1"/>
        <v>639.0276338558748</v>
      </c>
      <c r="AE64">
        <f>'IDT-1'!C64</f>
        <v>0</v>
      </c>
      <c r="AF64" s="25"/>
      <c r="AG64">
        <f t="shared" si="2"/>
        <v>639.0276338558748</v>
      </c>
      <c r="AI64" s="35">
        <f>PXIL!I64</f>
        <v>0</v>
      </c>
      <c r="AJ64" s="35">
        <f>PXIL!O64</f>
        <v>0</v>
      </c>
      <c r="AK64" s="35">
        <f>RTM_IEX!I64</f>
        <v>94.21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6.0891299999999999</v>
      </c>
      <c r="E65">
        <f>GT_NG!Q65</f>
        <v>-6.2499999999999993E-2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554.93891867539105</v>
      </c>
      <c r="P65" s="37">
        <v>33.64</v>
      </c>
      <c r="Q65" s="37">
        <v>11.53</v>
      </c>
      <c r="R65" s="39">
        <v>20.5</v>
      </c>
      <c r="S65" s="39">
        <v>0</v>
      </c>
      <c r="T65" s="38">
        <f>SUMPRODUCT(LTA!J65:AN65,LTA!J$101:AN$101,LTA!J$104:AN$104)</f>
        <v>216.48000000000002</v>
      </c>
      <c r="U65" s="38">
        <f>SUMPRODUCT(LTA!J65:AN65,LTA!J$102:AN$102,LTA!J$104:AN$104)</f>
        <v>59.87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-401</v>
      </c>
      <c r="AA65" s="76">
        <f>STOA!I65</f>
        <v>0</v>
      </c>
      <c r="AB65" s="76">
        <f>-STOA!O65</f>
        <v>0</v>
      </c>
      <c r="AC65">
        <f t="shared" si="0"/>
        <v>11.258018288961637</v>
      </c>
      <c r="AD65">
        <f t="shared" si="1"/>
        <v>626.79977981932598</v>
      </c>
      <c r="AE65">
        <f>'IDT-1'!C65</f>
        <v>0</v>
      </c>
      <c r="AF65" s="25"/>
      <c r="AG65">
        <f t="shared" si="2"/>
        <v>626.79977981932598</v>
      </c>
      <c r="AI65" s="35">
        <f>PXIL!I65</f>
        <v>0</v>
      </c>
      <c r="AJ65" s="35">
        <f>PXIL!O65</f>
        <v>0</v>
      </c>
      <c r="AK65" s="35">
        <f>RTM_IEX!I65</f>
        <v>87.48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6.0891299999999999</v>
      </c>
      <c r="E66">
        <f>GT_NG!Q66</f>
        <v>-6.2499999999999993E-2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554.93891867539105</v>
      </c>
      <c r="P66" s="37">
        <v>33.64</v>
      </c>
      <c r="Q66" s="37">
        <v>11.53</v>
      </c>
      <c r="R66" s="39">
        <v>20.5</v>
      </c>
      <c r="S66" s="39">
        <v>0</v>
      </c>
      <c r="T66" s="38">
        <f>SUMPRODUCT(LTA!J66:AN66,LTA!J$101:AN$101,LTA!J$104:AN$104)</f>
        <v>200.03</v>
      </c>
      <c r="U66" s="38">
        <f>SUMPRODUCT(LTA!J66:AN66,LTA!J$102:AN$102,LTA!J$104:AN$104)</f>
        <v>59.87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-391</v>
      </c>
      <c r="AA66" s="76">
        <f>STOA!I66</f>
        <v>0</v>
      </c>
      <c r="AB66" s="76">
        <f>-STOA!O66</f>
        <v>0</v>
      </c>
      <c r="AC66">
        <f t="shared" si="0"/>
        <v>11.036119106135592</v>
      </c>
      <c r="AD66">
        <f t="shared" si="1"/>
        <v>618.65167900215192</v>
      </c>
      <c r="AE66">
        <f>'IDT-1'!C66</f>
        <v>0</v>
      </c>
      <c r="AF66" s="25"/>
      <c r="AG66">
        <f t="shared" si="2"/>
        <v>618.65167900215192</v>
      </c>
      <c r="AI66" s="35">
        <f>PXIL!I66</f>
        <v>0</v>
      </c>
      <c r="AJ66" s="35">
        <f>PXIL!O66</f>
        <v>0</v>
      </c>
      <c r="AK66" s="35">
        <f>RTM_IEX!I66</f>
        <v>85.56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6.0891299999999999</v>
      </c>
      <c r="E67">
        <f>GT_NG!Q67</f>
        <v>-6.2499999999999993E-2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570.20660140729865</v>
      </c>
      <c r="P67" s="37">
        <v>33.64</v>
      </c>
      <c r="Q67" s="37">
        <v>11.53</v>
      </c>
      <c r="R67" s="39">
        <v>20.5</v>
      </c>
      <c r="S67" s="39">
        <v>0</v>
      </c>
      <c r="T67" s="38">
        <f>SUMPRODUCT(LTA!J67:AN67,LTA!J$101:AN$101,LTA!J$104:AN$104)</f>
        <v>185.5</v>
      </c>
      <c r="U67" s="38">
        <f>SUMPRODUCT(LTA!J67:AN67,LTA!J$102:AN$102,LTA!J$104:AN$104)</f>
        <v>88.71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-381</v>
      </c>
      <c r="AA67" s="76">
        <f>STOA!I67</f>
        <v>0</v>
      </c>
      <c r="AB67" s="76">
        <f>-STOA!O67</f>
        <v>0</v>
      </c>
      <c r="AC67">
        <f t="shared" si="0"/>
        <v>10.91076584861843</v>
      </c>
      <c r="AD67">
        <f t="shared" si="1"/>
        <v>622.78471499157683</v>
      </c>
      <c r="AE67">
        <f>'IDT-1'!C67</f>
        <v>0</v>
      </c>
      <c r="AF67" s="25"/>
      <c r="AG67">
        <f t="shared" si="2"/>
        <v>622.78471499157683</v>
      </c>
      <c r="AI67" s="35">
        <f>PXIL!I67</f>
        <v>0</v>
      </c>
      <c r="AJ67" s="35">
        <f>PXIL!O67</f>
        <v>0</v>
      </c>
      <c r="AK67" s="35">
        <f>RTM_IEX!I67</f>
        <v>49.99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6.0891299999999999</v>
      </c>
      <c r="E68">
        <f>GT_NG!Q68</f>
        <v>-6.2499999999999993E-2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573.26213779139459</v>
      </c>
      <c r="P68" s="37">
        <v>33.64</v>
      </c>
      <c r="Q68" s="37">
        <v>11.53</v>
      </c>
      <c r="R68" s="39">
        <v>20.5</v>
      </c>
      <c r="S68" s="39">
        <v>0</v>
      </c>
      <c r="T68" s="38">
        <f>SUMPRODUCT(LTA!J68:AN68,LTA!J$101:AN$101,LTA!J$104:AN$104)</f>
        <v>167.66</v>
      </c>
      <c r="U68" s="38">
        <f>SUMPRODUCT(LTA!J68:AN68,LTA!J$102:AN$102,LTA!J$104:AN$104)</f>
        <v>107.15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-361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10.594618666762292</v>
      </c>
      <c r="AD68">
        <f t="shared" ref="AD68:AD98" si="4">SUM(B68:AB68,AI68:AV68)-AC68</f>
        <v>622.72639855752891</v>
      </c>
      <c r="AE68">
        <f>'IDT-1'!C68</f>
        <v>0</v>
      </c>
      <c r="AF68" s="25"/>
      <c r="AG68">
        <f t="shared" ref="AG68:AG98" si="5">SUM(AD68:AF68)</f>
        <v>622.72639855752891</v>
      </c>
      <c r="AI68" s="35">
        <f>PXIL!I68</f>
        <v>0</v>
      </c>
      <c r="AJ68" s="35">
        <f>PXIL!O68</f>
        <v>0</v>
      </c>
      <c r="AK68" s="35">
        <f>RTM_IEX!I68</f>
        <v>25.96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6.0891299999999999</v>
      </c>
      <c r="E69">
        <f>GT_NG!Q69</f>
        <v>-6.2499999999999993E-2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579.7977131705203</v>
      </c>
      <c r="P69" s="37">
        <v>33.64</v>
      </c>
      <c r="Q69" s="37">
        <v>11.53</v>
      </c>
      <c r="R69" s="39">
        <v>20.5</v>
      </c>
      <c r="S69" s="39">
        <v>0</v>
      </c>
      <c r="T69" s="38">
        <f>SUMPRODUCT(LTA!J69:AN69,LTA!J$101:AN$101,LTA!J$104:AN$104)</f>
        <v>147.41</v>
      </c>
      <c r="U69" s="38">
        <f>SUMPRODUCT(LTA!J69:AN69,LTA!J$102:AN$102,LTA!J$104:AN$104)</f>
        <v>107.15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-352</v>
      </c>
      <c r="AA69" s="76">
        <f>STOA!I69</f>
        <v>0</v>
      </c>
      <c r="AB69" s="76">
        <f>-STOA!O69</f>
        <v>0</v>
      </c>
      <c r="AC69">
        <f t="shared" si="3"/>
        <v>10.424382290176032</v>
      </c>
      <c r="AD69">
        <f t="shared" si="4"/>
        <v>619.14221031324075</v>
      </c>
      <c r="AE69">
        <f>'IDT-1'!C69</f>
        <v>0</v>
      </c>
      <c r="AF69" s="25"/>
      <c r="AG69">
        <f t="shared" si="5"/>
        <v>619.14221031324075</v>
      </c>
      <c r="AI69" s="35">
        <f>PXIL!I69</f>
        <v>0</v>
      </c>
      <c r="AJ69" s="35">
        <f>PXIL!O69</f>
        <v>0</v>
      </c>
      <c r="AK69" s="35">
        <f>RTM_IEX!I69</f>
        <v>26.92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6.0891299999999999</v>
      </c>
      <c r="E70">
        <f>GT_NG!Q70</f>
        <v>-6.2499999999999993E-2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584.90283423541314</v>
      </c>
      <c r="P70" s="37">
        <v>33.64</v>
      </c>
      <c r="Q70" s="37">
        <v>11.53</v>
      </c>
      <c r="R70" s="39">
        <v>20.5</v>
      </c>
      <c r="S70" s="39">
        <v>0</v>
      </c>
      <c r="T70" s="38">
        <f>SUMPRODUCT(LTA!J70:AN70,LTA!J$101:AN$101,LTA!J$104:AN$104)</f>
        <v>127.59</v>
      </c>
      <c r="U70" s="38">
        <f>SUMPRODUCT(LTA!J70:AN70,LTA!J$102:AN$102,LTA!J$104:AN$104)</f>
        <v>107.15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-337</v>
      </c>
      <c r="AA70" s="76">
        <f>STOA!I70</f>
        <v>0</v>
      </c>
      <c r="AB70" s="76">
        <f>-STOA!O70</f>
        <v>0</v>
      </c>
      <c r="AC70">
        <f t="shared" si="3"/>
        <v>10.116650460243132</v>
      </c>
      <c r="AD70">
        <f t="shared" si="4"/>
        <v>610.11506320806654</v>
      </c>
      <c r="AE70">
        <f>'IDT-1'!C70</f>
        <v>0</v>
      </c>
      <c r="AF70" s="25"/>
      <c r="AG70">
        <f t="shared" si="5"/>
        <v>610.11506320806654</v>
      </c>
      <c r="AI70" s="35">
        <f>PXIL!I70</f>
        <v>0</v>
      </c>
      <c r="AJ70" s="35">
        <f>PXIL!O70</f>
        <v>0</v>
      </c>
      <c r="AK70" s="35">
        <f>RTM_IEX!I70</f>
        <v>17.3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6.0891299999999999</v>
      </c>
      <c r="E71">
        <f>GT_NG!Q71</f>
        <v>-6.2499999999999993E-2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593.53561866340328</v>
      </c>
      <c r="P71" s="37">
        <v>33.64</v>
      </c>
      <c r="Q71" s="37">
        <v>11.53</v>
      </c>
      <c r="R71" s="39">
        <v>20.5</v>
      </c>
      <c r="S71" s="39">
        <v>0</v>
      </c>
      <c r="T71" s="38">
        <f>SUMPRODUCT(LTA!J71:AN71,LTA!J$101:AN$101,LTA!J$104:AN$104)</f>
        <v>99.39</v>
      </c>
      <c r="U71" s="38">
        <f>SUMPRODUCT(LTA!J71:AN71,LTA!J$102:AN$102,LTA!J$104:AN$104)</f>
        <v>107.15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-217</v>
      </c>
      <c r="AA71" s="76">
        <f>STOA!I71</f>
        <v>0</v>
      </c>
      <c r="AB71" s="76">
        <f>-STOA!O71</f>
        <v>-96.13</v>
      </c>
      <c r="AC71">
        <f t="shared" si="3"/>
        <v>9.8963405113756906</v>
      </c>
      <c r="AD71">
        <f t="shared" si="4"/>
        <v>630.0181575849241</v>
      </c>
      <c r="AE71">
        <f>'IDT-1'!C71</f>
        <v>0</v>
      </c>
      <c r="AF71" s="25"/>
      <c r="AG71">
        <f t="shared" si="5"/>
        <v>630.0181575849241</v>
      </c>
      <c r="AI71" s="35">
        <f>PXIL!I71</f>
        <v>0</v>
      </c>
      <c r="AJ71" s="35">
        <f>PXIL!O71</f>
        <v>0</v>
      </c>
      <c r="AK71" s="35">
        <f>RTM_IEX!I71</f>
        <v>32.68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6.0891299999999999</v>
      </c>
      <c r="E72">
        <f>GT_NG!Q72</f>
        <v>-6.2499999999999993E-2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616.71747224502985</v>
      </c>
      <c r="P72" s="37">
        <v>33.64</v>
      </c>
      <c r="Q72" s="37">
        <v>11.53</v>
      </c>
      <c r="R72" s="39">
        <v>17.34</v>
      </c>
      <c r="S72" s="39">
        <v>0</v>
      </c>
      <c r="T72" s="38">
        <f>SUMPRODUCT(LTA!J72:AN72,LTA!J$101:AN$101,LTA!J$104:AN$104)</f>
        <v>77.56</v>
      </c>
      <c r="U72" s="38">
        <f>SUMPRODUCT(LTA!J72:AN72,LTA!J$102:AN$102,LTA!J$104:AN$104)</f>
        <v>107.15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-202</v>
      </c>
      <c r="AA72" s="76">
        <f>STOA!I72</f>
        <v>0</v>
      </c>
      <c r="AB72" s="76">
        <f>-STOA!O72</f>
        <v>-96.13</v>
      </c>
      <c r="AC72">
        <f t="shared" si="3"/>
        <v>9.7343651950733143</v>
      </c>
      <c r="AD72">
        <f t="shared" si="4"/>
        <v>639.5319864828532</v>
      </c>
      <c r="AE72">
        <f>'IDT-1'!C72</f>
        <v>0</v>
      </c>
      <c r="AF72" s="25"/>
      <c r="AG72">
        <f t="shared" si="5"/>
        <v>639.5319864828532</v>
      </c>
      <c r="AI72" s="35">
        <f>PXIL!I72</f>
        <v>0</v>
      </c>
      <c r="AJ72" s="35">
        <f>PXIL!O72</f>
        <v>0</v>
      </c>
      <c r="AK72" s="35">
        <f>RTM_IEX!I72</f>
        <v>28.84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6.0891299999999999</v>
      </c>
      <c r="E73">
        <f>GT_NG!Q73</f>
        <v>-6.2499999999999993E-2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650.43961659836134</v>
      </c>
      <c r="P73" s="37">
        <v>33.64</v>
      </c>
      <c r="Q73" s="37">
        <v>11.53</v>
      </c>
      <c r="R73" s="39">
        <v>9.18</v>
      </c>
      <c r="S73" s="39">
        <v>0</v>
      </c>
      <c r="T73" s="38">
        <f>SUMPRODUCT(LTA!J73:AN73,LTA!J$101:AN$101,LTA!J$104:AN$104)</f>
        <v>57.03</v>
      </c>
      <c r="U73" s="38">
        <f>SUMPRODUCT(LTA!J73:AN73,LTA!J$102:AN$102,LTA!J$104:AN$104)</f>
        <v>107.15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-192</v>
      </c>
      <c r="AA73" s="76">
        <f>STOA!I73</f>
        <v>0</v>
      </c>
      <c r="AB73" s="76">
        <f>-STOA!O73</f>
        <v>-96.13</v>
      </c>
      <c r="AC73">
        <f t="shared" si="3"/>
        <v>9.6649727382032555</v>
      </c>
      <c r="AD73">
        <f t="shared" si="4"/>
        <v>650.7835232930546</v>
      </c>
      <c r="AE73">
        <f>'IDT-1'!C73</f>
        <v>0</v>
      </c>
      <c r="AF73" s="25"/>
      <c r="AG73">
        <f t="shared" si="5"/>
        <v>650.7835232930546</v>
      </c>
      <c r="AI73" s="35">
        <f>PXIL!I73</f>
        <v>0</v>
      </c>
      <c r="AJ73" s="35">
        <f>PXIL!O73</f>
        <v>0</v>
      </c>
      <c r="AK73" s="35">
        <f>RTM_IEX!I73</f>
        <v>24.99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6.0891299999999999</v>
      </c>
      <c r="E74">
        <f>GT_NG!Q74</f>
        <v>-6.2499999999999993E-2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648.92961659836135</v>
      </c>
      <c r="P74" s="37">
        <v>33.64</v>
      </c>
      <c r="Q74" s="37">
        <v>11.53</v>
      </c>
      <c r="R74" s="39">
        <v>3.332655502392345</v>
      </c>
      <c r="S74" s="39">
        <v>0</v>
      </c>
      <c r="T74" s="38">
        <f>SUMPRODUCT(LTA!J74:AN74,LTA!J$101:AN$101,LTA!J$104:AN$104)</f>
        <v>35.76</v>
      </c>
      <c r="U74" s="38">
        <f>SUMPRODUCT(LTA!J74:AN74,LTA!J$102:AN$102,LTA!J$104:AN$104)</f>
        <v>107.15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-82</v>
      </c>
      <c r="AA74" s="76">
        <f>STOA!I74</f>
        <v>0</v>
      </c>
      <c r="AB74" s="76">
        <f>-STOA!O74</f>
        <v>-96.13</v>
      </c>
      <c r="AC74">
        <f t="shared" si="3"/>
        <v>8.7357717627526341</v>
      </c>
      <c r="AD74">
        <f t="shared" si="4"/>
        <v>663.09537977089758</v>
      </c>
      <c r="AE74">
        <f>'IDT-1'!C74</f>
        <v>0</v>
      </c>
      <c r="AF74" s="25"/>
      <c r="AG74">
        <f t="shared" si="5"/>
        <v>663.09537977089758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-45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6.0891299999999999</v>
      </c>
      <c r="E75">
        <f>GT_NG!Q75</f>
        <v>-6.2499999999999993E-2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48.592249432896622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692.35651701244262</v>
      </c>
      <c r="P75" s="37">
        <v>67.95</v>
      </c>
      <c r="Q75" s="37">
        <v>22.019999999999996</v>
      </c>
      <c r="R75" s="39">
        <v>0</v>
      </c>
      <c r="S75" s="39">
        <v>0</v>
      </c>
      <c r="T75" s="38">
        <f>SUMPRODUCT(LTA!J75:AN75,LTA!J$101:AN$101,LTA!J$104:AN$104)</f>
        <v>29.650000000000002</v>
      </c>
      <c r="U75" s="38">
        <f>SUMPRODUCT(LTA!J75:AN75,LTA!J$102:AN$102,LTA!J$104:AN$104)</f>
        <v>110.98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-60</v>
      </c>
      <c r="AA75" s="76">
        <f>STOA!I75</f>
        <v>0</v>
      </c>
      <c r="AB75" s="76">
        <f>-STOA!O75</f>
        <v>-192.26</v>
      </c>
      <c r="AC75">
        <f t="shared" si="3"/>
        <v>9.7742507585707621</v>
      </c>
      <c r="AD75">
        <f t="shared" si="4"/>
        <v>694.54114568676846</v>
      </c>
      <c r="AE75">
        <f>'IDT-1'!C75</f>
        <v>0</v>
      </c>
      <c r="AF75" s="25"/>
      <c r="AG75">
        <f t="shared" si="5"/>
        <v>694.54114568676846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-21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6.0891299999999999</v>
      </c>
      <c r="E76">
        <f>GT_NG!Q76</f>
        <v>-6.2499999999999993E-2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57.5973781237198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752.12983086685347</v>
      </c>
      <c r="P76" s="37">
        <v>67.95</v>
      </c>
      <c r="Q76" s="37">
        <v>22.019999999999996</v>
      </c>
      <c r="R76" s="39">
        <v>0</v>
      </c>
      <c r="S76" s="39">
        <v>0</v>
      </c>
      <c r="T76" s="38">
        <f>SUMPRODUCT(LTA!J76:AN76,LTA!J$101:AN$101,LTA!J$104:AN$104)</f>
        <v>24.360000000000003</v>
      </c>
      <c r="U76" s="38">
        <f>SUMPRODUCT(LTA!J76:AN76,LTA!J$102:AN$102,LTA!J$104:AN$104)</f>
        <v>110.98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-150</v>
      </c>
      <c r="AA76" s="76">
        <f>STOA!I76</f>
        <v>0</v>
      </c>
      <c r="AB76" s="76">
        <f>-STOA!O76</f>
        <v>-192.26</v>
      </c>
      <c r="AC76">
        <f t="shared" si="3"/>
        <v>10.924367571923286</v>
      </c>
      <c r="AD76">
        <f t="shared" si="4"/>
        <v>702.29947141864989</v>
      </c>
      <c r="AE76">
        <f>'IDT-1'!C76</f>
        <v>0</v>
      </c>
      <c r="AF76" s="25"/>
      <c r="AG76">
        <f t="shared" si="5"/>
        <v>702.29947141864989</v>
      </c>
      <c r="AI76" s="35">
        <f>PXIL!I76</f>
        <v>0</v>
      </c>
      <c r="AJ76" s="35">
        <f>PXIL!O76</f>
        <v>0</v>
      </c>
      <c r="AK76" s="35">
        <f>RTM_IEX!I76</f>
        <v>14.42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6.0891299999999999</v>
      </c>
      <c r="E77">
        <f>GT_NG!Q77</f>
        <v>-6.2499999999999993E-2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57.5973781237198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752.31417812593827</v>
      </c>
      <c r="P77" s="37">
        <v>67.95</v>
      </c>
      <c r="Q77" s="37">
        <v>22.019999999999996</v>
      </c>
      <c r="R77" s="39">
        <v>0</v>
      </c>
      <c r="S77" s="39">
        <v>0</v>
      </c>
      <c r="T77" s="38">
        <f>SUMPRODUCT(LTA!J77:AN77,LTA!J$101:AN$101,LTA!J$104:AN$104)</f>
        <v>21.700000000000003</v>
      </c>
      <c r="U77" s="38">
        <f>SUMPRODUCT(LTA!J77:AN77,LTA!J$102:AN$102,LTA!J$104:AN$104)</f>
        <v>110.98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-85</v>
      </c>
      <c r="AA77" s="76">
        <f>STOA!I77</f>
        <v>0</v>
      </c>
      <c r="AB77" s="76">
        <f>-STOA!O77</f>
        <v>-240.32</v>
      </c>
      <c r="AC77">
        <f t="shared" si="3"/>
        <v>10.734368748836831</v>
      </c>
      <c r="AD77">
        <f t="shared" si="4"/>
        <v>712.14381750082134</v>
      </c>
      <c r="AE77">
        <f>'IDT-1'!C77</f>
        <v>0</v>
      </c>
      <c r="AF77" s="25"/>
      <c r="AG77">
        <f t="shared" si="5"/>
        <v>712.14381750082134</v>
      </c>
      <c r="AI77" s="35">
        <f>PXIL!I77</f>
        <v>0</v>
      </c>
      <c r="AJ77" s="35">
        <f>PXIL!O77</f>
        <v>0</v>
      </c>
      <c r="AK77" s="35">
        <f>RTM_IEX!I77</f>
        <v>9.61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6.0891299999999999</v>
      </c>
      <c r="E78">
        <f>GT_NG!Q78</f>
        <v>-6.2499999999999993E-2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57.5973781237198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753.83708832697494</v>
      </c>
      <c r="P78" s="37">
        <v>67.95</v>
      </c>
      <c r="Q78" s="37">
        <v>22.019999999999996</v>
      </c>
      <c r="R78" s="39">
        <v>0</v>
      </c>
      <c r="S78" s="39">
        <v>0</v>
      </c>
      <c r="T78" s="38">
        <f>SUMPRODUCT(LTA!J78:AN78,LTA!J$101:AN$101,LTA!J$104:AN$104)</f>
        <v>22</v>
      </c>
      <c r="U78" s="38">
        <f>SUMPRODUCT(LTA!J78:AN78,LTA!J$102:AN$102,LTA!J$104:AN$104)</f>
        <v>110.98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-75</v>
      </c>
      <c r="AA78" s="76">
        <f>STOA!I78</f>
        <v>0</v>
      </c>
      <c r="AB78" s="76">
        <f>-STOA!O78</f>
        <v>-240.32</v>
      </c>
      <c r="AC78">
        <f t="shared" si="3"/>
        <v>10.595016265578872</v>
      </c>
      <c r="AD78">
        <f t="shared" si="4"/>
        <v>714.49608018511583</v>
      </c>
      <c r="AE78">
        <f>'IDT-1'!C78</f>
        <v>0</v>
      </c>
      <c r="AF78" s="25"/>
      <c r="AG78">
        <f t="shared" si="5"/>
        <v>714.49608018511583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6.0891299999999999</v>
      </c>
      <c r="E79">
        <f>GT_NG!Q79</f>
        <v>-6.2499999999999993E-2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57.5973781237198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729.53310371543284</v>
      </c>
      <c r="P79" s="37">
        <v>67.95</v>
      </c>
      <c r="Q79" s="37">
        <v>22.019999999999996</v>
      </c>
      <c r="R79" s="39">
        <v>0</v>
      </c>
      <c r="S79" s="39">
        <v>0</v>
      </c>
      <c r="T79" s="38">
        <f>SUMPRODUCT(LTA!J79:AN79,LTA!J$101:AN$101,LTA!J$104:AN$104)</f>
        <v>27</v>
      </c>
      <c r="U79" s="38">
        <f>SUMPRODUCT(LTA!J79:AN79,LTA!J$102:AN$102,LTA!J$104:AN$104)</f>
        <v>110.98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-65</v>
      </c>
      <c r="AA79" s="76">
        <f>STOA!I79</f>
        <v>0</v>
      </c>
      <c r="AB79" s="76">
        <f>-STOA!O79</f>
        <v>-240.32</v>
      </c>
      <c r="AC79">
        <f t="shared" si="3"/>
        <v>10.365832002782803</v>
      </c>
      <c r="AD79">
        <f t="shared" si="4"/>
        <v>705.42127983636988</v>
      </c>
      <c r="AE79">
        <f>'IDT-1'!C79</f>
        <v>0</v>
      </c>
      <c r="AF79" s="25"/>
      <c r="AG79">
        <f t="shared" si="5"/>
        <v>705.42127983636988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6.0891299999999999</v>
      </c>
      <c r="E80">
        <f>GT_NG!Q80</f>
        <v>-6.2499999999999993E-2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57.5973781237198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728.02494304514084</v>
      </c>
      <c r="P80" s="37">
        <v>67.95</v>
      </c>
      <c r="Q80" s="37">
        <v>22.019999999999996</v>
      </c>
      <c r="R80" s="39">
        <v>0</v>
      </c>
      <c r="S80" s="39">
        <v>0</v>
      </c>
      <c r="T80" s="38">
        <f>SUMPRODUCT(LTA!J80:AN80,LTA!J$101:AN$101,LTA!J$104:AN$104)</f>
        <v>28.33</v>
      </c>
      <c r="U80" s="38">
        <f>SUMPRODUCT(LTA!J80:AN80,LTA!J$102:AN$102,LTA!J$104:AN$104)</f>
        <v>110.98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-60</v>
      </c>
      <c r="AA80" s="76">
        <f>STOA!I80</f>
        <v>0</v>
      </c>
      <c r="AB80" s="76">
        <f>-STOA!O80</f>
        <v>-240.32</v>
      </c>
      <c r="AC80">
        <f t="shared" si="3"/>
        <v>10.325135758141503</v>
      </c>
      <c r="AD80">
        <f t="shared" si="4"/>
        <v>710.28381541071928</v>
      </c>
      <c r="AE80">
        <f>'IDT-1'!C80</f>
        <v>-5.08</v>
      </c>
      <c r="AF80" s="25"/>
      <c r="AG80">
        <f t="shared" si="5"/>
        <v>705.20381541071924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6.0891299999999999</v>
      </c>
      <c r="E81">
        <f>GT_NG!Q81</f>
        <v>-6.2499999999999993E-2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57.597315936626281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717.27618261169323</v>
      </c>
      <c r="P81" s="37">
        <v>67.95</v>
      </c>
      <c r="Q81" s="37">
        <v>22.019999999999996</v>
      </c>
      <c r="R81" s="39">
        <v>0</v>
      </c>
      <c r="S81" s="39">
        <v>0</v>
      </c>
      <c r="T81" s="38">
        <f>SUMPRODUCT(LTA!J81:AN81,LTA!J$101:AN$101,LTA!J$104:AN$104)</f>
        <v>28.33</v>
      </c>
      <c r="U81" s="38">
        <f>SUMPRODUCT(LTA!J81:AN81,LTA!J$102:AN$102,LTA!J$104:AN$104)</f>
        <v>110.98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-70</v>
      </c>
      <c r="AA81" s="76">
        <f>STOA!I81</f>
        <v>0</v>
      </c>
      <c r="AB81" s="76">
        <f>-STOA!O81</f>
        <v>-240.32</v>
      </c>
      <c r="AC81">
        <f t="shared" si="3"/>
        <v>10.374937352505555</v>
      </c>
      <c r="AD81">
        <f t="shared" si="4"/>
        <v>682.48519119581408</v>
      </c>
      <c r="AE81">
        <f>'IDT-1'!C81</f>
        <v>-4.657</v>
      </c>
      <c r="AF81" s="25"/>
      <c r="AG81">
        <f t="shared" si="5"/>
        <v>677.82819119581404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-7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6.0891299999999999</v>
      </c>
      <c r="E82">
        <f>GT_NG!Q82</f>
        <v>-6.2499999999999993E-2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57.597315936626281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714.63240994312218</v>
      </c>
      <c r="P82" s="37">
        <v>67.95</v>
      </c>
      <c r="Q82" s="37">
        <v>22.019999999999996</v>
      </c>
      <c r="R82" s="39">
        <v>0</v>
      </c>
      <c r="S82" s="39">
        <v>0</v>
      </c>
      <c r="T82" s="38">
        <f>SUMPRODUCT(LTA!J82:AN82,LTA!J$101:AN$101,LTA!J$104:AN$104)</f>
        <v>28.67</v>
      </c>
      <c r="U82" s="38">
        <f>SUMPRODUCT(LTA!J82:AN82,LTA!J$102:AN$102,LTA!J$104:AN$104)</f>
        <v>110.98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-85</v>
      </c>
      <c r="AA82" s="76">
        <f>STOA!I82</f>
        <v>0</v>
      </c>
      <c r="AB82" s="76">
        <f>-STOA!O82</f>
        <v>-240.32</v>
      </c>
      <c r="AC82">
        <f t="shared" si="3"/>
        <v>10.459165063364557</v>
      </c>
      <c r="AD82">
        <f t="shared" si="4"/>
        <v>667.09719081638389</v>
      </c>
      <c r="AE82">
        <f>'IDT-1'!C82</f>
        <v>-5.08</v>
      </c>
      <c r="AF82" s="25"/>
      <c r="AG82">
        <f t="shared" si="5"/>
        <v>662.01719081638385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-5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6.0891299999999999</v>
      </c>
      <c r="E83">
        <f>GT_NG!Q83</f>
        <v>-6.2499999999999993E-2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710.23452374628766</v>
      </c>
      <c r="P83" s="37">
        <v>67.95</v>
      </c>
      <c r="Q83" s="37">
        <v>22.019999999999996</v>
      </c>
      <c r="R83" s="39">
        <v>0</v>
      </c>
      <c r="S83" s="39">
        <v>0</v>
      </c>
      <c r="T83" s="38">
        <f>SUMPRODUCT(LTA!J83:AN83,LTA!J$101:AN$101,LTA!J$104:AN$104)</f>
        <v>41.67</v>
      </c>
      <c r="U83" s="38">
        <f>SUMPRODUCT(LTA!J83:AN83,LTA!J$102:AN$102,LTA!J$104:AN$104)</f>
        <v>115.15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-50</v>
      </c>
      <c r="AA83" s="76">
        <f>STOA!I83</f>
        <v>0</v>
      </c>
      <c r="AB83" s="76">
        <f>-STOA!O83</f>
        <v>-288.38</v>
      </c>
      <c r="AC83">
        <f t="shared" si="3"/>
        <v>10.547290712081352</v>
      </c>
      <c r="AD83">
        <f t="shared" si="4"/>
        <v>662.12386303420624</v>
      </c>
      <c r="AE83">
        <f>'IDT-1'!C83</f>
        <v>0</v>
      </c>
      <c r="AF83" s="25"/>
      <c r="AG83">
        <f t="shared" si="5"/>
        <v>662.12386303420624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6.0891299999999999</v>
      </c>
      <c r="E84">
        <f>GT_NG!Q84</f>
        <v>-6.2499999999999993E-2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695.29052913874898</v>
      </c>
      <c r="P84" s="37">
        <v>67.95</v>
      </c>
      <c r="Q84" s="37">
        <v>22.019999999999996</v>
      </c>
      <c r="R84" s="39">
        <v>0</v>
      </c>
      <c r="S84" s="39">
        <v>0</v>
      </c>
      <c r="T84" s="38">
        <f>SUMPRODUCT(LTA!J84:AN84,LTA!J$101:AN$101,LTA!J$104:AN$104)</f>
        <v>41</v>
      </c>
      <c r="U84" s="38">
        <f>SUMPRODUCT(LTA!J84:AN84,LTA!J$102:AN$102,LTA!J$104:AN$104)</f>
        <v>115.98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-70</v>
      </c>
      <c r="AA84" s="76">
        <f>STOA!I84</f>
        <v>0</v>
      </c>
      <c r="AB84" s="76">
        <f>-STOA!O84</f>
        <v>-288.38</v>
      </c>
      <c r="AC84">
        <f t="shared" si="3"/>
        <v>10.58920191979464</v>
      </c>
      <c r="AD84">
        <f t="shared" si="4"/>
        <v>627.29795721895437</v>
      </c>
      <c r="AE84">
        <f>'IDT-1'!C84</f>
        <v>0</v>
      </c>
      <c r="AF84" s="25"/>
      <c r="AG84">
        <f t="shared" si="5"/>
        <v>627.29795721895437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6.0891299999999999</v>
      </c>
      <c r="E85">
        <f>GT_NG!Q85</f>
        <v>-6.2499999999999993E-2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615.62097733494193</v>
      </c>
      <c r="P85" s="37">
        <v>67.95</v>
      </c>
      <c r="Q85" s="37">
        <v>22.019999999999996</v>
      </c>
      <c r="R85" s="39">
        <v>0</v>
      </c>
      <c r="S85" s="39">
        <v>0</v>
      </c>
      <c r="T85" s="38">
        <f>SUMPRODUCT(LTA!J85:AN85,LTA!J$101:AN$101,LTA!J$104:AN$104)</f>
        <v>40.67</v>
      </c>
      <c r="U85" s="38">
        <f>SUMPRODUCT(LTA!J85:AN85,LTA!J$102:AN$102,LTA!J$104:AN$104)</f>
        <v>116.82000000000001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-9</v>
      </c>
      <c r="AA85" s="76">
        <f>STOA!I85</f>
        <v>0</v>
      </c>
      <c r="AB85" s="76">
        <f>-STOA!O85</f>
        <v>-288.38</v>
      </c>
      <c r="AC85">
        <f t="shared" si="3"/>
        <v>9.4968365460626742</v>
      </c>
      <c r="AD85">
        <f t="shared" si="4"/>
        <v>610.82302022177589</v>
      </c>
      <c r="AE85">
        <f>'IDT-1'!C85</f>
        <v>0</v>
      </c>
      <c r="AF85" s="25"/>
      <c r="AG85">
        <f t="shared" si="5"/>
        <v>610.82302022177589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6.0891299999999999</v>
      </c>
      <c r="E86">
        <f>GT_NG!Q86</f>
        <v>-6.2499999999999993E-2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610.08569938275389</v>
      </c>
      <c r="P86" s="37">
        <v>67.95</v>
      </c>
      <c r="Q86" s="37">
        <v>22.019999999999996</v>
      </c>
      <c r="R86" s="39">
        <v>0</v>
      </c>
      <c r="S86" s="39">
        <v>0</v>
      </c>
      <c r="T86" s="38">
        <f>SUMPRODUCT(LTA!J86:AN86,LTA!J$101:AN$101,LTA!J$104:AN$104)</f>
        <v>40</v>
      </c>
      <c r="U86" s="38">
        <f>SUMPRODUCT(LTA!J86:AN86,LTA!J$102:AN$102,LTA!J$104:AN$104)</f>
        <v>117.15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-288.38</v>
      </c>
      <c r="AC86">
        <f t="shared" si="3"/>
        <v>9.3802575134921682</v>
      </c>
      <c r="AD86">
        <f t="shared" si="4"/>
        <v>614.06432130215831</v>
      </c>
      <c r="AE86">
        <f>'IDT-1'!C86</f>
        <v>0</v>
      </c>
      <c r="AF86" s="25"/>
      <c r="AG86">
        <f t="shared" si="5"/>
        <v>614.06432130215831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6.0891299999999999</v>
      </c>
      <c r="E87">
        <f>GT_NG!Q87</f>
        <v>-6.2499999999999993E-2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678.21504305148892</v>
      </c>
      <c r="P87" s="37">
        <v>67.95</v>
      </c>
      <c r="Q87" s="37">
        <v>22.019999999999996</v>
      </c>
      <c r="R87" s="39">
        <v>0</v>
      </c>
      <c r="S87" s="39">
        <v>0</v>
      </c>
      <c r="T87" s="38">
        <f>SUMPRODUCT(LTA!J87:AN87,LTA!J$101:AN$101,LTA!J$104:AN$104)</f>
        <v>39.33</v>
      </c>
      <c r="U87" s="38">
        <f>SUMPRODUCT(LTA!J87:AN87,LTA!J$102:AN$102,LTA!J$104:AN$104)</f>
        <v>114.32000000000001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-110</v>
      </c>
      <c r="AA87" s="76">
        <f>STOA!I87</f>
        <v>0</v>
      </c>
      <c r="AB87" s="76">
        <f>-STOA!O87</f>
        <v>-288.38</v>
      </c>
      <c r="AC87">
        <f t="shared" si="3"/>
        <v>10.749111405194776</v>
      </c>
      <c r="AD87">
        <f t="shared" si="4"/>
        <v>567.32481107919091</v>
      </c>
      <c r="AE87">
        <f>'IDT-1'!C87</f>
        <v>0</v>
      </c>
      <c r="AF87" s="25"/>
      <c r="AG87">
        <f t="shared" si="5"/>
        <v>567.32481107919091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6.0891299999999999</v>
      </c>
      <c r="E88">
        <f>GT_NG!Q88</f>
        <v>-6.2499999999999993E-2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683.69393621723918</v>
      </c>
      <c r="P88" s="37">
        <v>67.95</v>
      </c>
      <c r="Q88" s="37">
        <v>22.019999999999996</v>
      </c>
      <c r="R88" s="39">
        <v>0</v>
      </c>
      <c r="S88" s="39">
        <v>0</v>
      </c>
      <c r="T88" s="38">
        <f>SUMPRODUCT(LTA!J88:AN88,LTA!J$101:AN$101,LTA!J$104:AN$104)</f>
        <v>38.33</v>
      </c>
      <c r="U88" s="38">
        <f>SUMPRODUCT(LTA!J88:AN88,LTA!J$102:AN$102,LTA!J$104:AN$104)</f>
        <v>114.32000000000001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-120</v>
      </c>
      <c r="AA88" s="76">
        <f>STOA!I88</f>
        <v>0</v>
      </c>
      <c r="AB88" s="76">
        <f>-STOA!O88</f>
        <v>-288.38</v>
      </c>
      <c r="AC88">
        <f t="shared" si="3"/>
        <v>10.862659954713672</v>
      </c>
      <c r="AD88">
        <f t="shared" si="4"/>
        <v>561.69015569542228</v>
      </c>
      <c r="AE88">
        <f>'IDT-1'!C88</f>
        <v>0</v>
      </c>
      <c r="AF88" s="25"/>
      <c r="AG88">
        <f t="shared" si="5"/>
        <v>561.69015569542228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6.0891299999999999</v>
      </c>
      <c r="E89">
        <f>GT_NG!Q89</f>
        <v>-6.2499999999999993E-2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683.44501621723919</v>
      </c>
      <c r="P89" s="37">
        <v>67.95</v>
      </c>
      <c r="Q89" s="37">
        <v>22.019999999999996</v>
      </c>
      <c r="R89" s="39">
        <v>0</v>
      </c>
      <c r="S89" s="39">
        <v>0</v>
      </c>
      <c r="T89" s="38">
        <f>SUMPRODUCT(LTA!J89:AN89,LTA!J$101:AN$101,LTA!J$104:AN$104)</f>
        <v>46.67</v>
      </c>
      <c r="U89" s="38">
        <f>SUMPRODUCT(LTA!J89:AN89,LTA!J$102:AN$102,LTA!J$104:AN$104)</f>
        <v>119.32000000000001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-130</v>
      </c>
      <c r="AA89" s="76">
        <f>STOA!I89</f>
        <v>0</v>
      </c>
      <c r="AB89" s="76">
        <f>-STOA!O89</f>
        <v>-288.38</v>
      </c>
      <c r="AC89">
        <f t="shared" si="3"/>
        <v>11.043383561539715</v>
      </c>
      <c r="AD89">
        <f t="shared" si="4"/>
        <v>564.60051208859613</v>
      </c>
      <c r="AE89">
        <f>'IDT-1'!C89</f>
        <v>0</v>
      </c>
      <c r="AF89" s="25"/>
      <c r="AG89">
        <f t="shared" si="5"/>
        <v>564.60051208859613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6.0891299999999999</v>
      </c>
      <c r="E90">
        <f>GT_NG!Q90</f>
        <v>-6.2499999999999993E-2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597.46501621723917</v>
      </c>
      <c r="P90" s="37">
        <v>67.95</v>
      </c>
      <c r="Q90" s="37">
        <v>22.019999999999996</v>
      </c>
      <c r="R90" s="39">
        <v>0</v>
      </c>
      <c r="S90" s="39">
        <v>0</v>
      </c>
      <c r="T90" s="38">
        <f>SUMPRODUCT(LTA!J90:AN90,LTA!J$101:AN$101,LTA!J$104:AN$104)</f>
        <v>46</v>
      </c>
      <c r="U90" s="38">
        <f>SUMPRODUCT(LTA!J90:AN90,LTA!J$102:AN$102,LTA!J$104:AN$104)</f>
        <v>118.98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-89</v>
      </c>
      <c r="AA90" s="76">
        <f>STOA!I90</f>
        <v>0</v>
      </c>
      <c r="AB90" s="76">
        <f>-STOA!O90</f>
        <v>-288.38</v>
      </c>
      <c r="AC90">
        <f t="shared" si="3"/>
        <v>10.155023511952937</v>
      </c>
      <c r="AD90">
        <f t="shared" si="4"/>
        <v>533.91887213818291</v>
      </c>
      <c r="AE90">
        <f>'IDT-1'!C90</f>
        <v>0</v>
      </c>
      <c r="AF90" s="25"/>
      <c r="AG90">
        <f t="shared" si="5"/>
        <v>533.91887213818291</v>
      </c>
      <c r="AI90" s="35">
        <f>PXIL!I90</f>
        <v>0</v>
      </c>
      <c r="AJ90" s="35">
        <f>PXIL!O90</f>
        <v>0</v>
      </c>
      <c r="AK90" s="35">
        <f>RTM_IEX!I90</f>
        <v>14.42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6.0891299999999999</v>
      </c>
      <c r="E91">
        <f>GT_NG!Q91</f>
        <v>-6.2499999999999993E-2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587.90165757089756</v>
      </c>
      <c r="P91" s="37">
        <v>67.94</v>
      </c>
      <c r="Q91" s="37">
        <v>22.02</v>
      </c>
      <c r="R91" s="39">
        <v>0</v>
      </c>
      <c r="S91" s="39">
        <v>0</v>
      </c>
      <c r="T91" s="38">
        <f>SUMPRODUCT(LTA!J91:AN91,LTA!J$101:AN$101,LTA!J$104:AN$104)</f>
        <v>45</v>
      </c>
      <c r="U91" s="38">
        <f>SUMPRODUCT(LTA!J91:AN91,LTA!J$102:AN$102,LTA!J$104:AN$104)</f>
        <v>118.82000000000001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-14</v>
      </c>
      <c r="AA91" s="76">
        <f>STOA!I91</f>
        <v>0</v>
      </c>
      <c r="AB91" s="76">
        <f>-STOA!O91</f>
        <v>-349.34999999999997</v>
      </c>
      <c r="AC91">
        <f t="shared" si="3"/>
        <v>10.058431019006536</v>
      </c>
      <c r="AD91">
        <f t="shared" si="4"/>
        <v>549.80210598478754</v>
      </c>
      <c r="AE91">
        <f>'IDT-1'!C91</f>
        <v>-22.861999999999998</v>
      </c>
      <c r="AF91" s="25"/>
      <c r="AG91">
        <f t="shared" si="5"/>
        <v>526.94010598478758</v>
      </c>
      <c r="AI91" s="35">
        <f>PXIL!I91</f>
        <v>0</v>
      </c>
      <c r="AJ91" s="35">
        <f>PXIL!O91</f>
        <v>0</v>
      </c>
      <c r="AK91" s="35">
        <f>RTM_IEX!I91</f>
        <v>26.91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6.0891299999999999</v>
      </c>
      <c r="E92">
        <f>GT_NG!Q92</f>
        <v>-6.2499999999999993E-2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594.07166073456779</v>
      </c>
      <c r="P92" s="37">
        <v>67.94</v>
      </c>
      <c r="Q92" s="37">
        <v>22.02</v>
      </c>
      <c r="R92" s="39">
        <v>0</v>
      </c>
      <c r="S92" s="39">
        <v>0</v>
      </c>
      <c r="T92" s="38">
        <f>SUMPRODUCT(LTA!J92:AN92,LTA!J$101:AN$101,LTA!J$104:AN$104)</f>
        <v>44.33</v>
      </c>
      <c r="U92" s="38">
        <f>SUMPRODUCT(LTA!J92:AN92,LTA!J$102:AN$102,LTA!J$104:AN$104)</f>
        <v>118.48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-40</v>
      </c>
      <c r="AA92" s="76">
        <f>STOA!I92</f>
        <v>0</v>
      </c>
      <c r="AB92" s="76">
        <f>-STOA!O92</f>
        <v>-349.34999999999997</v>
      </c>
      <c r="AC92">
        <f t="shared" si="3"/>
        <v>10.258067319030875</v>
      </c>
      <c r="AD92">
        <f t="shared" si="4"/>
        <v>522.99247284843364</v>
      </c>
      <c r="AE92">
        <f>'IDT-1'!C92</f>
        <v>-7.1970000000000001</v>
      </c>
      <c r="AF92" s="25"/>
      <c r="AG92">
        <f t="shared" si="5"/>
        <v>515.79547284843363</v>
      </c>
      <c r="AI92" s="35">
        <f>PXIL!I92</f>
        <v>0</v>
      </c>
      <c r="AJ92" s="35">
        <f>PXIL!O92</f>
        <v>0</v>
      </c>
      <c r="AK92" s="35">
        <f>RTM_IEX!I92</f>
        <v>21.14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6.0891299999999999</v>
      </c>
      <c r="E93">
        <f>GT_NG!Q93</f>
        <v>-6.2499999999999993E-2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580.66796346860519</v>
      </c>
      <c r="P93" s="37">
        <v>67.94</v>
      </c>
      <c r="Q93" s="37">
        <v>22.02</v>
      </c>
      <c r="R93" s="39">
        <v>0</v>
      </c>
      <c r="S93" s="39">
        <v>0</v>
      </c>
      <c r="T93" s="38">
        <f>SUMPRODUCT(LTA!J93:AN93,LTA!J$101:AN$101,LTA!J$104:AN$104)</f>
        <v>42.67</v>
      </c>
      <c r="U93" s="38">
        <f>SUMPRODUCT(LTA!J93:AN93,LTA!J$102:AN$102,LTA!J$104:AN$104)</f>
        <v>118.32000000000001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-62</v>
      </c>
      <c r="AA93" s="76">
        <f>STOA!I93</f>
        <v>0</v>
      </c>
      <c r="AB93" s="76">
        <f>-STOA!O93</f>
        <v>-349.34999999999997</v>
      </c>
      <c r="AC93">
        <f t="shared" si="3"/>
        <v>10.447289482573662</v>
      </c>
      <c r="AD93">
        <f t="shared" si="4"/>
        <v>502.88955341892824</v>
      </c>
      <c r="AE93">
        <f>'IDT-1'!C93</f>
        <v>0</v>
      </c>
      <c r="AF93" s="25"/>
      <c r="AG93">
        <f t="shared" si="5"/>
        <v>502.88955341892824</v>
      </c>
      <c r="AI93" s="35">
        <f>PXIL!I93</f>
        <v>0</v>
      </c>
      <c r="AJ93" s="35">
        <f>PXIL!O93</f>
        <v>0</v>
      </c>
      <c r="AK93" s="35">
        <f>RTM_IEX!I93</f>
        <v>38.450000000000003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6.0891299999999999</v>
      </c>
      <c r="E94">
        <f>GT_NG!Q94</f>
        <v>-6.2499999999999993E-2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554.76896063536071</v>
      </c>
      <c r="P94" s="37">
        <v>67.94</v>
      </c>
      <c r="Q94" s="37">
        <v>22.02</v>
      </c>
      <c r="R94" s="39">
        <v>0</v>
      </c>
      <c r="S94" s="39">
        <v>0</v>
      </c>
      <c r="T94" s="38">
        <f>SUMPRODUCT(LTA!J94:AN94,LTA!J$101:AN$101,LTA!J$104:AN$104)</f>
        <v>41.67</v>
      </c>
      <c r="U94" s="38">
        <f>SUMPRODUCT(LTA!J94:AN94,LTA!J$102:AN$102,LTA!J$104:AN$104)</f>
        <v>118.15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-77</v>
      </c>
      <c r="AA94" s="76">
        <f>STOA!I94</f>
        <v>0</v>
      </c>
      <c r="AB94" s="76">
        <f>-STOA!O94</f>
        <v>-349.34999999999997</v>
      </c>
      <c r="AC94">
        <f t="shared" si="3"/>
        <v>10.571535034713419</v>
      </c>
      <c r="AD94">
        <f t="shared" si="4"/>
        <v>488.5763050335438</v>
      </c>
      <c r="AE94">
        <f>'IDT-1'!C94</f>
        <v>0</v>
      </c>
      <c r="AF94" s="25"/>
      <c r="AG94">
        <f t="shared" si="5"/>
        <v>488.5763050335438</v>
      </c>
      <c r="AI94" s="35">
        <f>PXIL!I94</f>
        <v>0</v>
      </c>
      <c r="AJ94" s="35">
        <f>PXIL!O94</f>
        <v>0</v>
      </c>
      <c r="AK94" s="35">
        <f>RTM_IEX!I94</f>
        <v>66.33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6.0891299999999999</v>
      </c>
      <c r="E95">
        <f>GT_NG!Q95</f>
        <v>-6.2499999999999993E-2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509.25932807414881</v>
      </c>
      <c r="P95" s="37">
        <v>67.94</v>
      </c>
      <c r="Q95" s="37">
        <v>22.02</v>
      </c>
      <c r="R95" s="39">
        <v>0</v>
      </c>
      <c r="S95" s="39">
        <v>0</v>
      </c>
      <c r="T95" s="38">
        <f>SUMPRODUCT(LTA!J95:AN95,LTA!J$101:AN$101,LTA!J$104:AN$104)</f>
        <v>40.67</v>
      </c>
      <c r="U95" s="38">
        <f>SUMPRODUCT(LTA!J95:AN95,LTA!J$102:AN$102,LTA!J$104:AN$104)</f>
        <v>117.65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-137</v>
      </c>
      <c r="AA95" s="76">
        <f>STOA!I95</f>
        <v>0</v>
      </c>
      <c r="AB95" s="76">
        <f>-STOA!O95</f>
        <v>-253.22</v>
      </c>
      <c r="AC95">
        <f t="shared" si="3"/>
        <v>9.8983664711854722</v>
      </c>
      <c r="AD95">
        <f t="shared" si="4"/>
        <v>475.4898410358598</v>
      </c>
      <c r="AE95">
        <f>'IDT-1'!C95</f>
        <v>0</v>
      </c>
      <c r="AF95" s="25"/>
      <c r="AG95">
        <f t="shared" si="5"/>
        <v>475.4898410358598</v>
      </c>
      <c r="AI95" s="35">
        <f>PXIL!I95</f>
        <v>0</v>
      </c>
      <c r="AJ95" s="35">
        <f>PXIL!O95</f>
        <v>0</v>
      </c>
      <c r="AK95" s="35">
        <f>RTM_IEX!I95</f>
        <v>63.45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6.0891299999999999</v>
      </c>
      <c r="E96">
        <f>GT_NG!Q96</f>
        <v>-6.2499999999999993E-2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483.62932807414887</v>
      </c>
      <c r="P96" s="37">
        <v>67.94</v>
      </c>
      <c r="Q96" s="37">
        <v>22.02</v>
      </c>
      <c r="R96" s="39">
        <v>0</v>
      </c>
      <c r="S96" s="39">
        <v>0</v>
      </c>
      <c r="T96" s="38">
        <f>SUMPRODUCT(LTA!J96:AN96,LTA!J$101:AN$101,LTA!J$104:AN$104)</f>
        <v>39.67</v>
      </c>
      <c r="U96" s="38">
        <f>SUMPRODUCT(LTA!J96:AN96,LTA!J$102:AN$102,LTA!J$104:AN$104)</f>
        <v>117.32000000000001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-152</v>
      </c>
      <c r="AA96" s="76">
        <f>STOA!I96</f>
        <v>0</v>
      </c>
      <c r="AB96" s="76">
        <f>-STOA!O96</f>
        <v>-253.22</v>
      </c>
      <c r="AC96">
        <f t="shared" si="3"/>
        <v>10.045926245424537</v>
      </c>
      <c r="AD96">
        <f t="shared" si="4"/>
        <v>464.14228126162089</v>
      </c>
      <c r="AE96">
        <f>'IDT-1'!C96</f>
        <v>0</v>
      </c>
      <c r="AF96" s="25"/>
      <c r="AG96">
        <f t="shared" si="5"/>
        <v>464.14228126162089</v>
      </c>
      <c r="AI96" s="35">
        <f>PXIL!I96</f>
        <v>0</v>
      </c>
      <c r="AJ96" s="35">
        <f>PXIL!O96</f>
        <v>0</v>
      </c>
      <c r="AK96" s="35">
        <f>RTM_IEX!I96</f>
        <v>94.21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6.0891299999999999</v>
      </c>
      <c r="E97">
        <f>GT_NG!Q97</f>
        <v>-6.2499999999999993E-2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478.07006041452837</v>
      </c>
      <c r="P97" s="37">
        <v>67.94</v>
      </c>
      <c r="Q97" s="37">
        <v>22.02</v>
      </c>
      <c r="R97" s="39">
        <v>0</v>
      </c>
      <c r="S97" s="39">
        <v>0</v>
      </c>
      <c r="T97" s="38">
        <f>SUMPRODUCT(LTA!J97:AN97,LTA!J$101:AN$101,LTA!J$104:AN$104)</f>
        <v>39</v>
      </c>
      <c r="U97" s="38">
        <f>SUMPRODUCT(LTA!J97:AN97,LTA!J$102:AN$102,LTA!J$104:AN$104)</f>
        <v>116.98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-162</v>
      </c>
      <c r="AA97" s="76">
        <f>STOA!I97</f>
        <v>0</v>
      </c>
      <c r="AB97" s="76">
        <f>-STOA!O97</f>
        <v>-253.22</v>
      </c>
      <c r="AC97">
        <f t="shared" si="3"/>
        <v>10.028293140505543</v>
      </c>
      <c r="AD97">
        <f t="shared" si="4"/>
        <v>441.82064670691949</v>
      </c>
      <c r="AE97">
        <f>'IDT-1'!C97</f>
        <v>0</v>
      </c>
      <c r="AF97" s="25"/>
      <c r="AG97">
        <f t="shared" si="5"/>
        <v>441.82064670691949</v>
      </c>
      <c r="AI97" s="35">
        <f>PXIL!I97</f>
        <v>0</v>
      </c>
      <c r="AJ97" s="35">
        <f>PXIL!O97</f>
        <v>0</v>
      </c>
      <c r="AK97" s="35">
        <f>RTM_IEX!I97</f>
        <v>88.44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6.0891299999999999</v>
      </c>
      <c r="E98">
        <f>GT_NG!Q98</f>
        <v>-6.2499999999999993E-2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478.07006041452837</v>
      </c>
      <c r="P98" s="37">
        <v>67.94</v>
      </c>
      <c r="Q98" s="37">
        <v>22.02</v>
      </c>
      <c r="R98" s="39">
        <v>0</v>
      </c>
      <c r="S98" s="39">
        <v>0</v>
      </c>
      <c r="T98" s="38">
        <f>SUMPRODUCT(LTA!J98:AN98,LTA!J$101:AN$101,LTA!J$104:AN$104)</f>
        <v>36.33</v>
      </c>
      <c r="U98" s="38">
        <f>SUMPRODUCT(LTA!J98:AN98,LTA!J$102:AN$102,LTA!J$104:AN$104)</f>
        <v>116.82000000000001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-172</v>
      </c>
      <c r="AA98" s="76">
        <f>STOA!I98</f>
        <v>0</v>
      </c>
      <c r="AB98" s="76">
        <f>-STOA!O98</f>
        <v>-253.22</v>
      </c>
      <c r="AC98">
        <f t="shared" si="3"/>
        <v>10.069856323331585</v>
      </c>
      <c r="AD98">
        <f t="shared" si="4"/>
        <v>427.02908352409349</v>
      </c>
      <c r="AE98">
        <f>'IDT-1'!C98</f>
        <v>0</v>
      </c>
      <c r="AF98" s="25"/>
      <c r="AG98">
        <f t="shared" si="5"/>
        <v>427.02908352409349</v>
      </c>
      <c r="AI98" s="35">
        <f>PXIL!I98</f>
        <v>0</v>
      </c>
      <c r="AJ98" s="35">
        <f>PXIL!O98</f>
        <v>0</v>
      </c>
      <c r="AK98" s="35">
        <f>RTM_IEX!I98</f>
        <v>86.52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0.14613912000000004</v>
      </c>
      <c r="E99">
        <f t="shared" si="6"/>
        <v>-1.4999999999999998E-3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1.1942987775356888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14.714312098062877</v>
      </c>
      <c r="P99" s="37">
        <f t="shared" si="6"/>
        <v>1.3587574999999974</v>
      </c>
      <c r="Q99" s="37">
        <f t="shared" si="6"/>
        <v>0.44456409914129547</v>
      </c>
      <c r="R99" s="39">
        <f t="shared" si="6"/>
        <v>0.20653382644390411</v>
      </c>
      <c r="S99" s="39">
        <f t="shared" si="6"/>
        <v>0</v>
      </c>
      <c r="T99" s="38">
        <f t="shared" si="6"/>
        <v>2.4919150000000001</v>
      </c>
      <c r="U99" s="38">
        <f t="shared" si="6"/>
        <v>2.4505724999999967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-5.6666300000000005</v>
      </c>
      <c r="AA99" s="76">
        <f t="shared" si="6"/>
        <v>0</v>
      </c>
      <c r="AB99" s="76">
        <f t="shared" si="6"/>
        <v>-3.8247299999999984</v>
      </c>
      <c r="AC99">
        <f t="shared" si="6"/>
        <v>0.26267610100605571</v>
      </c>
      <c r="AD99">
        <f t="shared" si="6"/>
        <v>14.199799320177707</v>
      </c>
      <c r="AE99">
        <f t="shared" si="6"/>
        <v>-0.11629925000000001</v>
      </c>
      <c r="AG99">
        <f t="shared" si="6"/>
        <v>14.083500070177704</v>
      </c>
      <c r="AI99">
        <f t="shared" si="6"/>
        <v>0</v>
      </c>
      <c r="AJ99">
        <f t="shared" si="6"/>
        <v>0</v>
      </c>
      <c r="AK99">
        <f t="shared" si="6"/>
        <v>1.0247424999999997</v>
      </c>
      <c r="AL99">
        <f t="shared" si="6"/>
        <v>-7.6499999999999999E-2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45718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TWEPL!R3</f>
        <v>7.8534900000000007</v>
      </c>
      <c r="E3">
        <f>GT_NG!T3</f>
        <v>-7.2916666666666671E-2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462.57656535424979</v>
      </c>
      <c r="P3" s="37">
        <v>44.22</v>
      </c>
      <c r="Q3" s="37">
        <v>14.42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324.28999999999996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-250</v>
      </c>
      <c r="AA3" s="76">
        <f>STOA!J3</f>
        <v>6.81</v>
      </c>
      <c r="AB3" s="76">
        <f>-STOA!P3</f>
        <v>0</v>
      </c>
      <c r="AC3">
        <f>SUMIF(B3:AB3,"&gt;0")*$AC$2-SUMIF(B3:AB3,"&lt;0")*($AC$2/(1-$AC$2))+SUMIF(AI3:AR3,"&gt;0")*$AC$2-SUMIF(AI3:AR3,"&lt;0")*($AC$2/(1-$AC$2))</f>
        <v>9.1803563330864826</v>
      </c>
      <c r="AD3">
        <f>SUM(B3:AB3,AI3:AV3)-AC3</f>
        <v>653.62950028422199</v>
      </c>
      <c r="AE3">
        <f>'IDT-1'!F3</f>
        <v>0</v>
      </c>
      <c r="AF3" s="25"/>
      <c r="AG3">
        <f>SUM(AD3:AF3)</f>
        <v>653.62950028422199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-6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7.8534900000000007</v>
      </c>
      <c r="E4">
        <f>GT_NG!T4</f>
        <v>-7.2916666666666671E-2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462.99595174969835</v>
      </c>
      <c r="P4" s="37">
        <v>44.22</v>
      </c>
      <c r="Q4" s="37">
        <v>14.42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324.44999999999993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-259</v>
      </c>
      <c r="AA4" s="76">
        <f>STOA!J4</f>
        <v>6.81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9.2634887297970234</v>
      </c>
      <c r="AD4">
        <f t="shared" ref="AD4:AD67" si="1">SUM(B4:AB4,AI4:AV4)-AC4</f>
        <v>644.12575428295997</v>
      </c>
      <c r="AE4">
        <f>'IDT-1'!F4</f>
        <v>0</v>
      </c>
      <c r="AF4" s="25"/>
      <c r="AG4">
        <f t="shared" ref="AG4:AG67" si="2">SUM(AD4:AF4)</f>
        <v>644.12575428295997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-7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7.8534900000000007</v>
      </c>
      <c r="E5">
        <f>GT_NG!T5</f>
        <v>-7.2916666666666671E-2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465.48724737813654</v>
      </c>
      <c r="P5" s="37">
        <v>44.22</v>
      </c>
      <c r="Q5" s="37">
        <v>14.42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324.61999999999995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-276</v>
      </c>
      <c r="AA5" s="76">
        <f>STOA!J5</f>
        <v>6.81</v>
      </c>
      <c r="AB5" s="76">
        <f>-STOA!P5</f>
        <v>0</v>
      </c>
      <c r="AC5">
        <f t="shared" si="0"/>
        <v>9.441473201350929</v>
      </c>
      <c r="AD5">
        <f t="shared" si="1"/>
        <v>626.60906543984436</v>
      </c>
      <c r="AE5">
        <f>'IDT-1'!F5</f>
        <v>0</v>
      </c>
      <c r="AF5" s="25"/>
      <c r="AG5">
        <f t="shared" si="2"/>
        <v>626.60906543984436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-10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7.8534900000000007</v>
      </c>
      <c r="E6">
        <f>GT_NG!T6</f>
        <v>-7.2916666666666671E-2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465.48724737813654</v>
      </c>
      <c r="P6" s="37">
        <v>44.22</v>
      </c>
      <c r="Q6" s="37">
        <v>14.42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324.61999999999995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-290</v>
      </c>
      <c r="AA6" s="76">
        <f>STOA!J6</f>
        <v>6.81</v>
      </c>
      <c r="AB6" s="76">
        <f>-STOA!P6</f>
        <v>0</v>
      </c>
      <c r="AC6">
        <f t="shared" si="0"/>
        <v>9.5593929755899936</v>
      </c>
      <c r="AD6">
        <f t="shared" si="1"/>
        <v>611.49114566560536</v>
      </c>
      <c r="AE6">
        <f>'IDT-1'!F6</f>
        <v>0</v>
      </c>
      <c r="AF6" s="25"/>
      <c r="AG6">
        <f t="shared" si="2"/>
        <v>611.49114566560536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-11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7.8534900000000007</v>
      </c>
      <c r="E7">
        <f>GT_NG!T7</f>
        <v>-7.2916666666666671E-2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466.1376495520496</v>
      </c>
      <c r="P7" s="37">
        <v>44.22</v>
      </c>
      <c r="Q7" s="37">
        <v>14.42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324.78999999999996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-304</v>
      </c>
      <c r="AA7" s="76">
        <f>STOA!J7</f>
        <v>6.72</v>
      </c>
      <c r="AB7" s="76">
        <f>-STOA!P7</f>
        <v>0</v>
      </c>
      <c r="AC7">
        <f t="shared" si="0"/>
        <v>9.7380391147638115</v>
      </c>
      <c r="AD7">
        <f t="shared" si="1"/>
        <v>590.04290170034449</v>
      </c>
      <c r="AE7">
        <f>'IDT-1'!F7</f>
        <v>0</v>
      </c>
      <c r="AF7" s="25"/>
      <c r="AG7">
        <f t="shared" si="2"/>
        <v>590.04290170034449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-19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7.8534900000000007</v>
      </c>
      <c r="E8">
        <f>GT_NG!T8</f>
        <v>-7.2916666666666671E-2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466.1376495520496</v>
      </c>
      <c r="P8" s="37">
        <v>44.22</v>
      </c>
      <c r="Q8" s="37">
        <v>14.42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324.94999999999993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-313</v>
      </c>
      <c r="AA8" s="76">
        <f>STOA!J8</f>
        <v>6.72</v>
      </c>
      <c r="AB8" s="76">
        <f>-STOA!P8</f>
        <v>0</v>
      </c>
      <c r="AC8">
        <f t="shared" si="0"/>
        <v>9.8100389793072509</v>
      </c>
      <c r="AD8">
        <f t="shared" si="1"/>
        <v>581.13090183580107</v>
      </c>
      <c r="AE8">
        <f>'IDT-1'!F8</f>
        <v>0</v>
      </c>
      <c r="AF8" s="25"/>
      <c r="AG8">
        <f t="shared" si="2"/>
        <v>581.13090183580107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-19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7.8534900000000007</v>
      </c>
      <c r="E9">
        <f>GT_NG!T9</f>
        <v>-7.2916666666666671E-2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462.99724737813654</v>
      </c>
      <c r="P9" s="37">
        <v>44.22</v>
      </c>
      <c r="Q9" s="37">
        <v>14.42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325.11999999999995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-321</v>
      </c>
      <c r="AA9" s="76">
        <f>STOA!J9</f>
        <v>6.72</v>
      </c>
      <c r="AB9" s="76">
        <f>-STOA!P9</f>
        <v>0</v>
      </c>
      <c r="AC9">
        <f t="shared" si="0"/>
        <v>9.8340377520463544</v>
      </c>
      <c r="AD9">
        <f t="shared" si="1"/>
        <v>572.13650088914903</v>
      </c>
      <c r="AE9">
        <f>'IDT-1'!F9</f>
        <v>0</v>
      </c>
      <c r="AF9" s="25"/>
      <c r="AG9">
        <f t="shared" si="2"/>
        <v>572.13650088914903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-17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7.8534900000000007</v>
      </c>
      <c r="E10">
        <f>GT_NG!T10</f>
        <v>-7.2916666666666671E-2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462.01855537813651</v>
      </c>
      <c r="P10" s="37">
        <v>44.22</v>
      </c>
      <c r="Q10" s="37">
        <v>14.42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325.28999999999996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-324</v>
      </c>
      <c r="AA10" s="76">
        <f>STOA!J10</f>
        <v>6.72</v>
      </c>
      <c r="AB10" s="76">
        <f>-STOA!P10</f>
        <v>0</v>
      </c>
      <c r="AC10">
        <f t="shared" si="0"/>
        <v>9.8513139092941682</v>
      </c>
      <c r="AD10">
        <f t="shared" si="1"/>
        <v>568.31053273190116</v>
      </c>
      <c r="AE10">
        <f>'IDT-1'!F10</f>
        <v>0</v>
      </c>
      <c r="AF10" s="25"/>
      <c r="AG10">
        <f t="shared" si="2"/>
        <v>568.31053273190116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-17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7.8534900000000007</v>
      </c>
      <c r="E11">
        <f>GT_NG!T11</f>
        <v>-7.2916666666666671E-2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462.58787355995474</v>
      </c>
      <c r="P11" s="37">
        <v>44.22</v>
      </c>
      <c r="Q11" s="37">
        <v>14.42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325.30999999999995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-333</v>
      </c>
      <c r="AA11" s="76">
        <f>STOA!J11</f>
        <v>6.62</v>
      </c>
      <c r="AB11" s="76">
        <f>-STOA!P11</f>
        <v>0</v>
      </c>
      <c r="AC11">
        <f t="shared" si="0"/>
        <v>9.9022985008079765</v>
      </c>
      <c r="AD11">
        <f t="shared" si="1"/>
        <v>562.74886632220546</v>
      </c>
      <c r="AE11">
        <f>'IDT-1'!F11</f>
        <v>0</v>
      </c>
      <c r="AF11" s="25"/>
      <c r="AG11">
        <f t="shared" si="2"/>
        <v>562.74886632220546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-14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7.8534900000000007</v>
      </c>
      <c r="E12">
        <f>GT_NG!T12</f>
        <v>-7.2916666666666671E-2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462.58787355995474</v>
      </c>
      <c r="P12" s="37">
        <v>44.22</v>
      </c>
      <c r="Q12" s="37">
        <v>14.42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325.47999999999996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-345</v>
      </c>
      <c r="AA12" s="76">
        <f>STOA!J12</f>
        <v>6.62</v>
      </c>
      <c r="AB12" s="76">
        <f>-STOA!P12</f>
        <v>0</v>
      </c>
      <c r="AC12">
        <f t="shared" si="0"/>
        <v>9.9743763653514144</v>
      </c>
      <c r="AD12">
        <f t="shared" si="1"/>
        <v>553.846788457662</v>
      </c>
      <c r="AE12">
        <f>'IDT-1'!F12</f>
        <v>0</v>
      </c>
      <c r="AF12" s="25"/>
      <c r="AG12">
        <f t="shared" si="2"/>
        <v>553.846788457662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-11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7.8534900000000007</v>
      </c>
      <c r="E13">
        <f>GT_NG!T13</f>
        <v>-7.2916666666666671E-2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462.58787355995474</v>
      </c>
      <c r="P13" s="37">
        <v>44.22</v>
      </c>
      <c r="Q13" s="37">
        <v>14.42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325.47999999999996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-354</v>
      </c>
      <c r="AA13" s="76">
        <f>STOA!J13</f>
        <v>6.62</v>
      </c>
      <c r="AB13" s="76">
        <f>-STOA!P13</f>
        <v>0</v>
      </c>
      <c r="AC13">
        <f t="shared" si="0"/>
        <v>10.005821638481832</v>
      </c>
      <c r="AD13">
        <f t="shared" si="1"/>
        <v>549.81534318453157</v>
      </c>
      <c r="AE13">
        <f>'IDT-1'!F13</f>
        <v>0</v>
      </c>
      <c r="AF13" s="25"/>
      <c r="AG13">
        <f t="shared" si="2"/>
        <v>549.81534318453157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-6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7.8534900000000007</v>
      </c>
      <c r="E14">
        <f>GT_NG!T14</f>
        <v>-7.2916666666666671E-2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462.58787355995474</v>
      </c>
      <c r="P14" s="37">
        <v>44.22</v>
      </c>
      <c r="Q14" s="37">
        <v>14.42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325.47999999999996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-356</v>
      </c>
      <c r="AA14" s="76">
        <f>STOA!J14</f>
        <v>6.62</v>
      </c>
      <c r="AB14" s="76">
        <f>-STOA!P14</f>
        <v>0</v>
      </c>
      <c r="AC14">
        <f t="shared" si="0"/>
        <v>10.02154427504704</v>
      </c>
      <c r="AD14">
        <f t="shared" si="1"/>
        <v>547.79962054796636</v>
      </c>
      <c r="AE14">
        <f>'IDT-1'!F14</f>
        <v>0</v>
      </c>
      <c r="AF14" s="25"/>
      <c r="AG14">
        <f t="shared" si="2"/>
        <v>547.79962054796636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-6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7.8534900000000007</v>
      </c>
      <c r="E15">
        <f>GT_NG!T15</f>
        <v>-7.2916666666666671E-2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463.25327154383046</v>
      </c>
      <c r="P15" s="37">
        <v>44.22</v>
      </c>
      <c r="Q15" s="37">
        <v>14.42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325.47999999999996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-358</v>
      </c>
      <c r="AA15" s="76">
        <f>STOA!J15</f>
        <v>6.54</v>
      </c>
      <c r="AB15" s="76">
        <f>-STOA!P15</f>
        <v>0</v>
      </c>
      <c r="AC15">
        <f t="shared" si="0"/>
        <v>10.0811396072995</v>
      </c>
      <c r="AD15">
        <f t="shared" si="1"/>
        <v>541.32542319958975</v>
      </c>
      <c r="AE15">
        <f>'IDT-1'!F15</f>
        <v>0</v>
      </c>
      <c r="AF15" s="25"/>
      <c r="AG15">
        <f t="shared" si="2"/>
        <v>541.32542319958975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-11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7.8534900000000007</v>
      </c>
      <c r="E16">
        <f>GT_NG!T16</f>
        <v>-7.2916666666666671E-2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463.25327154383046</v>
      </c>
      <c r="P16" s="37">
        <v>44.22</v>
      </c>
      <c r="Q16" s="37">
        <v>14.42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325.47999999999996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-362</v>
      </c>
      <c r="AA16" s="76">
        <f>STOA!J16</f>
        <v>6.54</v>
      </c>
      <c r="AB16" s="76">
        <f>-STOA!P16</f>
        <v>0</v>
      </c>
      <c r="AC16">
        <f t="shared" si="0"/>
        <v>10.120446198712521</v>
      </c>
      <c r="AD16">
        <f t="shared" si="1"/>
        <v>536.28611660817671</v>
      </c>
      <c r="AE16">
        <f>'IDT-1'!F16</f>
        <v>0</v>
      </c>
      <c r="AF16" s="25"/>
      <c r="AG16">
        <f t="shared" si="2"/>
        <v>536.28611660817671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-12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7.8534900000000007</v>
      </c>
      <c r="E17">
        <f>GT_NG!T17</f>
        <v>-7.2916666666666671E-2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463.25327154383046</v>
      </c>
      <c r="P17" s="37">
        <v>44.22</v>
      </c>
      <c r="Q17" s="37">
        <v>14.42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327.97999999999996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-364</v>
      </c>
      <c r="AA17" s="76">
        <f>STOA!J17</f>
        <v>6.54</v>
      </c>
      <c r="AB17" s="76">
        <f>-STOA!P17</f>
        <v>0</v>
      </c>
      <c r="AC17">
        <f t="shared" si="0"/>
        <v>10.147807516995126</v>
      </c>
      <c r="AD17">
        <f t="shared" si="1"/>
        <v>537.75875528989411</v>
      </c>
      <c r="AE17">
        <f>'IDT-1'!F17</f>
        <v>0</v>
      </c>
      <c r="AF17" s="25"/>
      <c r="AG17">
        <f t="shared" si="2"/>
        <v>537.75875528989411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-11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7.8534900000000007</v>
      </c>
      <c r="E18">
        <f>GT_NG!T18</f>
        <v>-7.2916666666666671E-2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463.25327154383046</v>
      </c>
      <c r="P18" s="37">
        <v>44.22</v>
      </c>
      <c r="Q18" s="37">
        <v>14.42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327.64999999999998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-361</v>
      </c>
      <c r="AA18" s="76">
        <f>STOA!J18</f>
        <v>6.54</v>
      </c>
      <c r="AB18" s="76">
        <f>-STOA!P18</f>
        <v>0</v>
      </c>
      <c r="AC18">
        <f t="shared" si="0"/>
        <v>10.16881747184294</v>
      </c>
      <c r="AD18">
        <f t="shared" si="1"/>
        <v>534.40774533504634</v>
      </c>
      <c r="AE18">
        <f>'IDT-1'!F18</f>
        <v>0</v>
      </c>
      <c r="AF18" s="25"/>
      <c r="AG18">
        <f t="shared" si="2"/>
        <v>534.40774533504634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-17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7.8534900000000007</v>
      </c>
      <c r="E19">
        <f>GT_NG!T19</f>
        <v>-7.2916666666666671E-2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483.16520776328622</v>
      </c>
      <c r="P19" s="37">
        <v>74.680000000000007</v>
      </c>
      <c r="Q19" s="37">
        <v>26.599999999999998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326.99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-441</v>
      </c>
      <c r="AA19" s="76">
        <f>STOA!J19</f>
        <v>6.54</v>
      </c>
      <c r="AB19" s="76">
        <f>-STOA!P19</f>
        <v>0</v>
      </c>
      <c r="AC19">
        <f t="shared" si="0"/>
        <v>11.199331626158767</v>
      </c>
      <c r="AD19">
        <f t="shared" si="1"/>
        <v>538.99916740018625</v>
      </c>
      <c r="AE19">
        <f>'IDT-1'!F19</f>
        <v>0</v>
      </c>
      <c r="AF19" s="25"/>
      <c r="AG19">
        <f t="shared" si="2"/>
        <v>538.99916740018625</v>
      </c>
      <c r="AI19" s="35">
        <f>PXIL!J19</f>
        <v>0</v>
      </c>
      <c r="AJ19" s="35">
        <f>PXIL!P19</f>
        <v>0</v>
      </c>
      <c r="AK19" s="35">
        <f>RTM_IEX!J19</f>
        <v>6.73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7.8534900000000007</v>
      </c>
      <c r="E20">
        <f>GT_NG!T20</f>
        <v>-7.2916666666666671E-2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488.71761947239384</v>
      </c>
      <c r="P20" s="37">
        <v>74.680000000000007</v>
      </c>
      <c r="Q20" s="37">
        <v>26.599999999999998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326.64999999999998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-433</v>
      </c>
      <c r="AA20" s="76">
        <f>STOA!J20</f>
        <v>6.54</v>
      </c>
      <c r="AB20" s="76">
        <f>-STOA!P20</f>
        <v>0</v>
      </c>
      <c r="AC20">
        <f t="shared" si="0"/>
        <v>11.184585891228972</v>
      </c>
      <c r="AD20">
        <f t="shared" si="1"/>
        <v>553.1863248442238</v>
      </c>
      <c r="AE20">
        <f>'IDT-1'!F20</f>
        <v>0</v>
      </c>
      <c r="AF20" s="25"/>
      <c r="AG20">
        <f t="shared" si="2"/>
        <v>553.1863248442238</v>
      </c>
      <c r="AI20" s="35">
        <f>PXIL!J20</f>
        <v>0</v>
      </c>
      <c r="AJ20" s="35">
        <f>PXIL!P20</f>
        <v>0</v>
      </c>
      <c r="AK20" s="35">
        <f>RTM_IEX!J20</f>
        <v>7.69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7.8534900000000007</v>
      </c>
      <c r="E21">
        <f>GT_NG!T21</f>
        <v>-7.2916666666666671E-2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493.27027393728713</v>
      </c>
      <c r="P21" s="37">
        <v>74.680000000000007</v>
      </c>
      <c r="Q21" s="37">
        <v>26.599999999999998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326.32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-431</v>
      </c>
      <c r="AA21" s="76">
        <f>STOA!J21</f>
        <v>6.54</v>
      </c>
      <c r="AB21" s="76">
        <f>-STOA!P21</f>
        <v>0</v>
      </c>
      <c r="AC21">
        <f t="shared" si="0"/>
        <v>11.149679277772535</v>
      </c>
      <c r="AD21">
        <f t="shared" si="1"/>
        <v>550.75388592257355</v>
      </c>
      <c r="AE21">
        <f>'IDT-1'!F21</f>
        <v>0</v>
      </c>
      <c r="AF21" s="25"/>
      <c r="AG21">
        <f t="shared" si="2"/>
        <v>550.75388592257355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-1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7.8534900000000007</v>
      </c>
      <c r="E22">
        <f>GT_NG!T22</f>
        <v>-7.2916666666666671E-2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494.49027393728716</v>
      </c>
      <c r="P22" s="37">
        <v>74.680000000000007</v>
      </c>
      <c r="Q22" s="37">
        <v>26.599999999999998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325.99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-420</v>
      </c>
      <c r="AA22" s="76">
        <f>STOA!J22</f>
        <v>6.54</v>
      </c>
      <c r="AB22" s="76">
        <f>-STOA!P22</f>
        <v>0</v>
      </c>
      <c r="AC22">
        <f t="shared" si="0"/>
        <v>11.070146776663886</v>
      </c>
      <c r="AD22">
        <f t="shared" si="1"/>
        <v>562.72341842368212</v>
      </c>
      <c r="AE22">
        <f>'IDT-1'!F22</f>
        <v>0</v>
      </c>
      <c r="AF22" s="25"/>
      <c r="AG22">
        <f t="shared" si="2"/>
        <v>562.72341842368212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-1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7.8534900000000007</v>
      </c>
      <c r="E23">
        <f>GT_NG!T23</f>
        <v>-7.2916666666666671E-2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499.07262224653772</v>
      </c>
      <c r="P23" s="37">
        <v>74.680000000000007</v>
      </c>
      <c r="Q23" s="37">
        <v>26.599999999999998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325.60000000000002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-404</v>
      </c>
      <c r="AA23" s="76">
        <f>STOA!J23</f>
        <v>6.44</v>
      </c>
      <c r="AB23" s="76">
        <f>-STOA!P23</f>
        <v>0</v>
      </c>
      <c r="AC23">
        <f t="shared" si="0"/>
        <v>10.984147319236978</v>
      </c>
      <c r="AD23">
        <f t="shared" si="1"/>
        <v>581.90176619035958</v>
      </c>
      <c r="AE23">
        <f>'IDT-1'!F23</f>
        <v>0</v>
      </c>
      <c r="AF23" s="25"/>
      <c r="AG23">
        <f t="shared" si="2"/>
        <v>581.90176619035958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-2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7.8534900000000007</v>
      </c>
      <c r="E24">
        <f>GT_NG!T24</f>
        <v>-7.2916666666666671E-2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558.29418533849082</v>
      </c>
      <c r="P24" s="37">
        <v>74.680000000000007</v>
      </c>
      <c r="Q24" s="37">
        <v>26.599999999999998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325.10000000000002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-390</v>
      </c>
      <c r="AA24" s="76">
        <f>STOA!J24</f>
        <v>6.44</v>
      </c>
      <c r="AB24" s="76">
        <f>-STOA!P24</f>
        <v>0</v>
      </c>
      <c r="AC24">
        <f t="shared" si="0"/>
        <v>11.725182969527969</v>
      </c>
      <c r="AD24">
        <f t="shared" si="1"/>
        <v>603.88229363202174</v>
      </c>
      <c r="AE24">
        <f>'IDT-1'!F24</f>
        <v>0</v>
      </c>
      <c r="AF24" s="25"/>
      <c r="AG24">
        <f t="shared" si="2"/>
        <v>603.88229363202174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-52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7.8534900000000007</v>
      </c>
      <c r="E25">
        <f>GT_NG!T25</f>
        <v>-7.2916666666666671E-2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616.86446559876379</v>
      </c>
      <c r="P25" s="37">
        <v>74.680000000000007</v>
      </c>
      <c r="Q25" s="37">
        <v>26.599999999999998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322.86000000000007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-490.8</v>
      </c>
      <c r="AA25" s="76">
        <f>STOA!J25</f>
        <v>6.44</v>
      </c>
      <c r="AB25" s="76">
        <f>-STOA!P25</f>
        <v>0</v>
      </c>
      <c r="AC25">
        <f t="shared" si="0"/>
        <v>12.638203487749186</v>
      </c>
      <c r="AD25">
        <f t="shared" si="1"/>
        <v>622.03955337407353</v>
      </c>
      <c r="AE25">
        <f>'IDT-1'!F25</f>
        <v>0</v>
      </c>
      <c r="AF25" s="25"/>
      <c r="AG25">
        <f t="shared" si="2"/>
        <v>622.03955337407353</v>
      </c>
      <c r="AI25" s="35">
        <f>PXIL!J25</f>
        <v>0</v>
      </c>
      <c r="AJ25" s="35">
        <f>PXIL!P25</f>
        <v>0</v>
      </c>
      <c r="AK25" s="35">
        <f>RTM_IEX!J25</f>
        <v>11.54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7.8534900000000007</v>
      </c>
      <c r="E26">
        <f>GT_NG!T26</f>
        <v>-7.2916666666666671E-2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671.53586728512812</v>
      </c>
      <c r="P26" s="37">
        <v>74.680000000000007</v>
      </c>
      <c r="Q26" s="37">
        <v>26.599999999999998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322.52000000000004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-523</v>
      </c>
      <c r="AA26" s="76">
        <f>STOA!J26</f>
        <v>6.44</v>
      </c>
      <c r="AB26" s="76">
        <f>-STOA!P26</f>
        <v>0</v>
      </c>
      <c r="AC26">
        <f t="shared" si="0"/>
        <v>13.322610869602688</v>
      </c>
      <c r="AD26">
        <f t="shared" si="1"/>
        <v>644.44654767858435</v>
      </c>
      <c r="AE26">
        <f>'IDT-1'!F26</f>
        <v>0</v>
      </c>
      <c r="AF26" s="25"/>
      <c r="AG26">
        <f t="shared" si="2"/>
        <v>644.44654767858435</v>
      </c>
      <c r="AI26" s="35">
        <f>PXIL!J26</f>
        <v>0</v>
      </c>
      <c r="AJ26" s="35">
        <f>PXIL!P26</f>
        <v>0</v>
      </c>
      <c r="AK26" s="35">
        <f>RTM_IEX!J26</f>
        <v>12.5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7.8534900000000007</v>
      </c>
      <c r="E27">
        <f>GT_NG!T27</f>
        <v>-7.2916666666666671E-2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686.19550915458854</v>
      </c>
      <c r="P27" s="37">
        <v>74.680000000000007</v>
      </c>
      <c r="Q27" s="37">
        <v>26.599999999999998</v>
      </c>
      <c r="R27" s="39">
        <v>0.2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326.60000000000002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-506</v>
      </c>
      <c r="AA27" s="76">
        <f>STOA!J27</f>
        <v>6.34</v>
      </c>
      <c r="AB27" s="76">
        <f>-STOA!P27</f>
        <v>0</v>
      </c>
      <c r="AC27">
        <f t="shared" si="0"/>
        <v>13.395899665380204</v>
      </c>
      <c r="AD27">
        <f t="shared" si="1"/>
        <v>687.90290075226744</v>
      </c>
      <c r="AE27">
        <f>'IDT-1'!F27</f>
        <v>0</v>
      </c>
      <c r="AF27" s="25"/>
      <c r="AG27">
        <f t="shared" si="2"/>
        <v>687.90290075226744</v>
      </c>
      <c r="AI27" s="35">
        <f>PXIL!J27</f>
        <v>0</v>
      </c>
      <c r="AJ27" s="35">
        <f>PXIL!P27</f>
        <v>0</v>
      </c>
      <c r="AK27" s="35">
        <f>RTM_IEX!J27</f>
        <v>20.190000000000001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7.8534900000000007</v>
      </c>
      <c r="E28">
        <f>GT_NG!T28</f>
        <v>-7.2916666666666671E-2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712.99736569871959</v>
      </c>
      <c r="P28" s="37">
        <v>74.680000000000007</v>
      </c>
      <c r="Q28" s="37">
        <v>26.599999999999998</v>
      </c>
      <c r="R28" s="39">
        <v>0.93254098360655735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330.67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-494</v>
      </c>
      <c r="AA28" s="76">
        <f>STOA!J28</f>
        <v>6.34</v>
      </c>
      <c r="AB28" s="76">
        <f>-STOA!P28</f>
        <v>0</v>
      </c>
      <c r="AC28">
        <f t="shared" si="0"/>
        <v>13.488096146705306</v>
      </c>
      <c r="AD28">
        <f t="shared" si="1"/>
        <v>723.72510179867982</v>
      </c>
      <c r="AE28">
        <f>'IDT-1'!F28</f>
        <v>0</v>
      </c>
      <c r="AF28" s="25"/>
      <c r="AG28">
        <f t="shared" si="2"/>
        <v>723.72510179867982</v>
      </c>
      <c r="AI28" s="35">
        <f>PXIL!J28</f>
        <v>0</v>
      </c>
      <c r="AJ28" s="35">
        <f>PXIL!P28</f>
        <v>0</v>
      </c>
      <c r="AK28" s="35">
        <f>RTM_IEX!J28</f>
        <v>12.5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7.8534900000000007</v>
      </c>
      <c r="E29">
        <f>GT_NG!T29</f>
        <v>-7.2916666666666671E-2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54.72750876234695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744.6723116280931</v>
      </c>
      <c r="P29" s="37">
        <v>74.680000000000007</v>
      </c>
      <c r="Q29" s="37">
        <v>26.599999999999998</v>
      </c>
      <c r="R29" s="39">
        <v>2.7200000000000006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334.66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-490</v>
      </c>
      <c r="AA29" s="76">
        <f>STOA!J29</f>
        <v>6.34</v>
      </c>
      <c r="AB29" s="76">
        <f>-STOA!P29</f>
        <v>0</v>
      </c>
      <c r="AC29">
        <f t="shared" si="0"/>
        <v>13.620195000646319</v>
      </c>
      <c r="AD29">
        <f t="shared" si="1"/>
        <v>748.56019872312709</v>
      </c>
      <c r="AE29">
        <f>'IDT-1'!F29</f>
        <v>0</v>
      </c>
      <c r="AF29" s="25"/>
      <c r="AG29">
        <f t="shared" si="2"/>
        <v>748.56019872312709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7.8534900000000007</v>
      </c>
      <c r="E30">
        <f>GT_NG!T30</f>
        <v>-7.2916666666666671E-2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69.606981222082482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757.3893593194482</v>
      </c>
      <c r="P30" s="37">
        <v>74.680000000000007</v>
      </c>
      <c r="Q30" s="37">
        <v>26.599999999999998</v>
      </c>
      <c r="R30" s="39">
        <v>6.2099999999999991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346.36000000000007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-463</v>
      </c>
      <c r="AA30" s="76">
        <f>STOA!J30</f>
        <v>6.38</v>
      </c>
      <c r="AB30" s="76">
        <f>-STOA!P30</f>
        <v>0</v>
      </c>
      <c r="AC30">
        <f t="shared" si="0"/>
        <v>13.92279658469441</v>
      </c>
      <c r="AD30">
        <f t="shared" si="1"/>
        <v>795.08411729016973</v>
      </c>
      <c r="AE30">
        <f>'IDT-1'!F30</f>
        <v>0</v>
      </c>
      <c r="AF30" s="25"/>
      <c r="AG30">
        <f t="shared" si="2"/>
        <v>795.08411729016973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-23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7.8534900000000007</v>
      </c>
      <c r="E31">
        <f>GT_NG!T31</f>
        <v>-7.2916666666666671E-2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755.76747279354959</v>
      </c>
      <c r="P31" s="37">
        <v>74.680000000000007</v>
      </c>
      <c r="Q31" s="37">
        <v>26.599999999999998</v>
      </c>
      <c r="R31" s="39">
        <v>12.45</v>
      </c>
      <c r="S31" s="39">
        <v>0</v>
      </c>
      <c r="T31" s="38">
        <f>SUMPRODUCT(LTA!J31:AN31,LTA!J$101:AN$101,LTA!J$105:AN$105)</f>
        <v>10</v>
      </c>
      <c r="U31" s="38">
        <f>SUMPRODUCT(LTA!J31:AN31,LTA!J$102:AN$102,LTA!J$105:AN$105)</f>
        <v>352.14000000000004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-420</v>
      </c>
      <c r="AA31" s="76">
        <f>STOA!J31</f>
        <v>6.44</v>
      </c>
      <c r="AB31" s="76">
        <f>-STOA!P31</f>
        <v>0</v>
      </c>
      <c r="AC31">
        <f t="shared" si="0"/>
        <v>13.87013782262984</v>
      </c>
      <c r="AD31">
        <f t="shared" si="1"/>
        <v>842.59790830425322</v>
      </c>
      <c r="AE31">
        <f>'IDT-1'!F31</f>
        <v>0</v>
      </c>
      <c r="AF31" s="25"/>
      <c r="AG31">
        <f t="shared" si="2"/>
        <v>842.59790830425322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-39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7.8534900000000007</v>
      </c>
      <c r="E32">
        <f>GT_NG!T32</f>
        <v>-7.2916666666666671E-2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755.76744850846262</v>
      </c>
      <c r="P32" s="37">
        <v>74.680000000000007</v>
      </c>
      <c r="Q32" s="37">
        <v>26.599999999999998</v>
      </c>
      <c r="R32" s="39">
        <v>19.5</v>
      </c>
      <c r="S32" s="39">
        <v>0</v>
      </c>
      <c r="T32" s="38">
        <f>SUMPRODUCT(LTA!J32:AN32,LTA!J$101:AN$101,LTA!J$105:AN$105)</f>
        <v>10</v>
      </c>
      <c r="U32" s="38">
        <f>SUMPRODUCT(LTA!J32:AN32,LTA!J$102:AN$102,LTA!J$105:AN$105)</f>
        <v>359.32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-373</v>
      </c>
      <c r="AA32" s="76">
        <f>STOA!J32</f>
        <v>6.5</v>
      </c>
      <c r="AB32" s="76">
        <f>-STOA!P32</f>
        <v>0</v>
      </c>
      <c r="AC32">
        <f t="shared" si="0"/>
        <v>13.619978992206363</v>
      </c>
      <c r="AD32">
        <f t="shared" si="1"/>
        <v>903.13804284958974</v>
      </c>
      <c r="AE32">
        <f>'IDT-1'!F32</f>
        <v>0</v>
      </c>
      <c r="AF32" s="25"/>
      <c r="AG32">
        <f t="shared" si="2"/>
        <v>903.13804284958974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-40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7.8534900000000007</v>
      </c>
      <c r="E33">
        <f>GT_NG!T33</f>
        <v>-7.2916666666666671E-2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753.07054566362319</v>
      </c>
      <c r="P33" s="37">
        <v>74.680000000000007</v>
      </c>
      <c r="Q33" s="37">
        <v>26.599999999999998</v>
      </c>
      <c r="R33" s="39">
        <v>19.5</v>
      </c>
      <c r="S33" s="39">
        <v>0</v>
      </c>
      <c r="T33" s="38">
        <f>SUMPRODUCT(LTA!J33:AN33,LTA!J$101:AN$101,LTA!J$105:AN$105)</f>
        <v>10.15</v>
      </c>
      <c r="U33" s="38">
        <f>SUMPRODUCT(LTA!J33:AN33,LTA!J$102:AN$102,LTA!J$105:AN$105)</f>
        <v>366.45000000000005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-331</v>
      </c>
      <c r="AA33" s="76">
        <f>STOA!J33</f>
        <v>6.67</v>
      </c>
      <c r="AB33" s="76">
        <f>-STOA!P33</f>
        <v>0</v>
      </c>
      <c r="AC33">
        <f t="shared" si="0"/>
        <v>13.326877782147236</v>
      </c>
      <c r="AD33">
        <f t="shared" si="1"/>
        <v>950.18424121480928</v>
      </c>
      <c r="AE33">
        <f>'IDT-1'!F33</f>
        <v>0</v>
      </c>
      <c r="AF33" s="25"/>
      <c r="AG33">
        <f t="shared" si="2"/>
        <v>950.18424121480928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-40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7.8534900000000007</v>
      </c>
      <c r="E34">
        <f>GT_NG!T34</f>
        <v>-7.2916666666666671E-2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749.31794978145592</v>
      </c>
      <c r="P34" s="37">
        <v>74.680000000000007</v>
      </c>
      <c r="Q34" s="37">
        <v>26.599999999999998</v>
      </c>
      <c r="R34" s="39">
        <v>19.499999999999996</v>
      </c>
      <c r="S34" s="39">
        <v>0</v>
      </c>
      <c r="T34" s="38">
        <f>SUMPRODUCT(LTA!J34:AN34,LTA!J$101:AN$101,LTA!J$105:AN$105)</f>
        <v>13.62</v>
      </c>
      <c r="U34" s="38">
        <f>SUMPRODUCT(LTA!J34:AN34,LTA!J$102:AN$102,LTA!J$105:AN$105)</f>
        <v>374.45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-278</v>
      </c>
      <c r="AA34" s="76">
        <f>STOA!J34</f>
        <v>7.59</v>
      </c>
      <c r="AB34" s="76">
        <f>-STOA!P34</f>
        <v>0</v>
      </c>
      <c r="AC34">
        <f t="shared" si="0"/>
        <v>12.977599665288301</v>
      </c>
      <c r="AD34">
        <f t="shared" si="1"/>
        <v>1012.1709234495009</v>
      </c>
      <c r="AE34">
        <f>'IDT-1'!F34</f>
        <v>0</v>
      </c>
      <c r="AF34" s="25"/>
      <c r="AG34">
        <f t="shared" si="2"/>
        <v>1012.1709234495009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-40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7.8534900000000007</v>
      </c>
      <c r="E35">
        <f>GT_NG!T35</f>
        <v>-7.2916666666666671E-2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69.609999999999985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706.59917298283631</v>
      </c>
      <c r="P35" s="37">
        <v>74.680000000000007</v>
      </c>
      <c r="Q35" s="37">
        <v>26.599999999999998</v>
      </c>
      <c r="R35" s="39">
        <v>20.3</v>
      </c>
      <c r="S35" s="39">
        <v>0</v>
      </c>
      <c r="T35" s="38">
        <f>SUMPRODUCT(LTA!J35:AN35,LTA!J$101:AN$101,LTA!J$105:AN$105)</f>
        <v>18.399999999999999</v>
      </c>
      <c r="U35" s="38">
        <f>SUMPRODUCT(LTA!J35:AN35,LTA!J$102:AN$102,LTA!J$105:AN$105)</f>
        <v>384.41000000000008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-242</v>
      </c>
      <c r="AA35" s="76">
        <f>STOA!J35</f>
        <v>11.06</v>
      </c>
      <c r="AB35" s="76">
        <f>-STOA!P35</f>
        <v>0</v>
      </c>
      <c r="AC35">
        <f t="shared" si="0"/>
        <v>12.28954683617239</v>
      </c>
      <c r="AD35">
        <f t="shared" si="1"/>
        <v>1053.1501994799974</v>
      </c>
      <c r="AE35">
        <f>'IDT-1'!F35</f>
        <v>0</v>
      </c>
      <c r="AF35" s="25"/>
      <c r="AG35">
        <f t="shared" si="2"/>
        <v>1053.1501994799974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-12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7.8534900000000007</v>
      </c>
      <c r="E36">
        <f>GT_NG!T36</f>
        <v>-7.2916666666666671E-2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56.26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626.35015156991187</v>
      </c>
      <c r="P36" s="37">
        <v>74.680000000000007</v>
      </c>
      <c r="Q36" s="37">
        <v>26.599999999999998</v>
      </c>
      <c r="R36" s="39">
        <v>20.3</v>
      </c>
      <c r="S36" s="39">
        <v>0</v>
      </c>
      <c r="T36" s="38">
        <f>SUMPRODUCT(LTA!J36:AN36,LTA!J$101:AN$101,LTA!J$105:AN$105)</f>
        <v>25.490000000000002</v>
      </c>
      <c r="U36" s="38">
        <f>SUMPRODUCT(LTA!J36:AN36,LTA!J$102:AN$102,LTA!J$105:AN$105)</f>
        <v>369.84000000000003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-21</v>
      </c>
      <c r="AA36" s="76">
        <f>STOA!J36</f>
        <v>16.39</v>
      </c>
      <c r="AB36" s="76">
        <f>-STOA!P36</f>
        <v>0</v>
      </c>
      <c r="AC36">
        <f t="shared" si="0"/>
        <v>10.457842546152188</v>
      </c>
      <c r="AD36">
        <f t="shared" si="1"/>
        <v>1097.2328823570931</v>
      </c>
      <c r="AE36">
        <f>'IDT-1'!F36</f>
        <v>-20.759</v>
      </c>
      <c r="AF36" s="25"/>
      <c r="AG36">
        <f t="shared" si="2"/>
        <v>1076.4738823570931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-95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7.8534900000000007</v>
      </c>
      <c r="E37">
        <f>GT_NG!T37</f>
        <v>-7.2916666666666671E-2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56.26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550.45875155514489</v>
      </c>
      <c r="P37" s="37">
        <v>74.680000000000007</v>
      </c>
      <c r="Q37" s="37">
        <v>26.599999999999998</v>
      </c>
      <c r="R37" s="39">
        <v>20.300000000000004</v>
      </c>
      <c r="S37" s="39">
        <v>0</v>
      </c>
      <c r="T37" s="38">
        <f>SUMPRODUCT(LTA!J37:AN37,LTA!J$101:AN$101,LTA!J$105:AN$105)</f>
        <v>30.9</v>
      </c>
      <c r="U37" s="38">
        <f>SUMPRODUCT(LTA!J37:AN37,LTA!J$102:AN$102,LTA!J$105:AN$105)</f>
        <v>379.27000000000004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-10</v>
      </c>
      <c r="AA37" s="76">
        <f>STOA!J37</f>
        <v>24.95</v>
      </c>
      <c r="AB37" s="76">
        <f>-STOA!P37</f>
        <v>0</v>
      </c>
      <c r="AC37">
        <f t="shared" si="0"/>
        <v>9.443088118276469</v>
      </c>
      <c r="AD37">
        <f t="shared" si="1"/>
        <v>1122.7562367702019</v>
      </c>
      <c r="AE37">
        <f>'IDT-1'!F37</f>
        <v>-32.868000000000002</v>
      </c>
      <c r="AF37" s="25"/>
      <c r="AG37">
        <f t="shared" si="2"/>
        <v>1089.888236770202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-29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7.8534900000000007</v>
      </c>
      <c r="E38">
        <f>GT_NG!T38</f>
        <v>-7.2916666666666671E-2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56.26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491.0598023487957</v>
      </c>
      <c r="P38" s="37">
        <v>74.680000000000007</v>
      </c>
      <c r="Q38" s="37">
        <v>26.599999999999998</v>
      </c>
      <c r="R38" s="39">
        <v>20.300000000000004</v>
      </c>
      <c r="S38" s="39">
        <v>0</v>
      </c>
      <c r="T38" s="38">
        <f>SUMPRODUCT(LTA!J38:AN38,LTA!J$101:AN$101,LTA!J$105:AN$105)</f>
        <v>43.05</v>
      </c>
      <c r="U38" s="38">
        <f>SUMPRODUCT(LTA!J38:AN38,LTA!J$102:AN$102,LTA!J$105:AN$105)</f>
        <v>394.47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-16</v>
      </c>
      <c r="AA38" s="76">
        <f>STOA!J38</f>
        <v>33.25</v>
      </c>
      <c r="AB38" s="76">
        <f>-STOA!P38</f>
        <v>0</v>
      </c>
      <c r="AC38">
        <f t="shared" si="0"/>
        <v>9.272035993967048</v>
      </c>
      <c r="AD38">
        <f t="shared" si="1"/>
        <v>1147.1783396881622</v>
      </c>
      <c r="AE38">
        <f>'IDT-1'!F38</f>
        <v>-40.365000000000002</v>
      </c>
      <c r="AF38" s="25"/>
      <c r="AG38">
        <f t="shared" si="2"/>
        <v>1106.8133396881622</v>
      </c>
      <c r="AI38" s="35">
        <f>PXIL!J38</f>
        <v>0</v>
      </c>
      <c r="AJ38" s="35">
        <f>PXIL!P38</f>
        <v>0</v>
      </c>
      <c r="AK38" s="35">
        <f>RTM_IEX!J38</f>
        <v>25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7.8534900000000007</v>
      </c>
      <c r="E39">
        <f>GT_NG!T39</f>
        <v>-7.2916666666666671E-2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56.26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486.17858639456568</v>
      </c>
      <c r="P39" s="37">
        <v>74.680000000000007</v>
      </c>
      <c r="Q39" s="37">
        <v>26.599999999999998</v>
      </c>
      <c r="R39" s="39">
        <v>20.300000000000004</v>
      </c>
      <c r="S39" s="39">
        <v>0</v>
      </c>
      <c r="T39" s="38">
        <f>SUMPRODUCT(LTA!J39:AN39,LTA!J$101:AN$101,LTA!J$105:AN$105)</f>
        <v>60.67</v>
      </c>
      <c r="U39" s="38">
        <f>SUMPRODUCT(LTA!J39:AN39,LTA!J$102:AN$102,LTA!J$105:AN$105)</f>
        <v>405.91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42.019999999999996</v>
      </c>
      <c r="AB39" s="76">
        <f>-STOA!P39</f>
        <v>0</v>
      </c>
      <c r="AC39">
        <f t="shared" si="0"/>
        <v>9.373343100937074</v>
      </c>
      <c r="AD39">
        <f t="shared" si="1"/>
        <v>1150.0258166269621</v>
      </c>
      <c r="AE39">
        <f>'IDT-1'!F39</f>
        <v>-33.445</v>
      </c>
      <c r="AF39" s="25"/>
      <c r="AG39">
        <f t="shared" si="2"/>
        <v>1116.5808166269621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-21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7.8534900000000007</v>
      </c>
      <c r="E40">
        <f>GT_NG!T40</f>
        <v>-7.2916666666666671E-2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56.26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476.50800781219027</v>
      </c>
      <c r="P40" s="37">
        <v>74.680000000000007</v>
      </c>
      <c r="Q40" s="37">
        <v>26.599999999999998</v>
      </c>
      <c r="R40" s="39">
        <v>20.300000000000004</v>
      </c>
      <c r="S40" s="39">
        <v>0</v>
      </c>
      <c r="T40" s="38">
        <f>SUMPRODUCT(LTA!J40:AN40,LTA!J$101:AN$101,LTA!J$105:AN$105)</f>
        <v>72.14</v>
      </c>
      <c r="U40" s="38">
        <f>SUMPRODUCT(LTA!J40:AN40,LTA!J$102:AN$102,LTA!J$105:AN$105)</f>
        <v>415.54000000000008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52.589999999999996</v>
      </c>
      <c r="AB40" s="76">
        <f>-STOA!P40</f>
        <v>0</v>
      </c>
      <c r="AC40">
        <f t="shared" si="0"/>
        <v>9.679760904059858</v>
      </c>
      <c r="AD40">
        <f t="shared" si="1"/>
        <v>1231.1688202414637</v>
      </c>
      <c r="AE40">
        <f>'IDT-1'!F40</f>
        <v>-44.978000000000002</v>
      </c>
      <c r="AF40" s="25"/>
      <c r="AG40">
        <f t="shared" si="2"/>
        <v>1186.1908202414636</v>
      </c>
      <c r="AI40" s="35">
        <f>PXIL!J40</f>
        <v>0</v>
      </c>
      <c r="AJ40" s="35">
        <f>PXIL!P40</f>
        <v>0</v>
      </c>
      <c r="AK40" s="35">
        <f>RTM_IEX!J40</f>
        <v>38.450000000000003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7.8534900000000007</v>
      </c>
      <c r="E41">
        <f>GT_NG!T41</f>
        <v>-7.2916666666666671E-2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477.16802050694258</v>
      </c>
      <c r="P41" s="37">
        <v>74.680000000000007</v>
      </c>
      <c r="Q41" s="37">
        <v>26.599999999999998</v>
      </c>
      <c r="R41" s="39">
        <v>20.300000000000004</v>
      </c>
      <c r="S41" s="39">
        <v>0</v>
      </c>
      <c r="T41" s="38">
        <f>SUMPRODUCT(LTA!J41:AN41,LTA!J$101:AN$101,LTA!J$105:AN$105)</f>
        <v>83.41</v>
      </c>
      <c r="U41" s="38">
        <f>SUMPRODUCT(LTA!J41:AN41,LTA!J$102:AN$102,LTA!J$105:AN$105)</f>
        <v>424.29000000000008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68.55</v>
      </c>
      <c r="AB41" s="76">
        <f>-STOA!P41</f>
        <v>0</v>
      </c>
      <c r="AC41">
        <f t="shared" si="0"/>
        <v>9.786971340604639</v>
      </c>
      <c r="AD41">
        <f t="shared" si="1"/>
        <v>1218.7043404293968</v>
      </c>
      <c r="AE41">
        <f>'IDT-1'!F41</f>
        <v>-7.4960000000000004</v>
      </c>
      <c r="AF41" s="25"/>
      <c r="AG41">
        <f t="shared" si="2"/>
        <v>1211.2083404293967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-13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7.8534900000000007</v>
      </c>
      <c r="E42">
        <f>GT_NG!T42</f>
        <v>-7.2916666666666671E-2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456.22055930960329</v>
      </c>
      <c r="P42" s="37">
        <v>44.22</v>
      </c>
      <c r="Q42" s="37">
        <v>14.42</v>
      </c>
      <c r="R42" s="39">
        <v>20.300000000000004</v>
      </c>
      <c r="S42" s="39">
        <v>0</v>
      </c>
      <c r="T42" s="38">
        <f>SUMPRODUCT(LTA!J42:AN42,LTA!J$101:AN$101,LTA!J$105:AN$105)</f>
        <v>91.65</v>
      </c>
      <c r="U42" s="38">
        <f>SUMPRODUCT(LTA!J42:AN42,LTA!J$102:AN$102,LTA!J$105:AN$105)</f>
        <v>432.26000000000005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76.27</v>
      </c>
      <c r="AB42" s="76">
        <f>-STOA!P42</f>
        <v>0</v>
      </c>
      <c r="AC42">
        <f t="shared" si="0"/>
        <v>9.4054760055915363</v>
      </c>
      <c r="AD42">
        <f t="shared" si="1"/>
        <v>1196.2783745670704</v>
      </c>
      <c r="AE42">
        <f>'IDT-1'!F42</f>
        <v>59.88</v>
      </c>
      <c r="AF42" s="25"/>
      <c r="AG42">
        <f t="shared" si="2"/>
        <v>1256.1583745670705</v>
      </c>
      <c r="AI42" s="35">
        <f>PXIL!J42</f>
        <v>0</v>
      </c>
      <c r="AJ42" s="35">
        <f>PXIL!P42</f>
        <v>0</v>
      </c>
      <c r="AK42" s="35">
        <f>RTM_IEX!J42</f>
        <v>3.85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7.8534900000000007</v>
      </c>
      <c r="E43">
        <f>GT_NG!T43</f>
        <v>-7.2916666666666671E-2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457.21467268085547</v>
      </c>
      <c r="P43" s="37">
        <v>47.96</v>
      </c>
      <c r="Q43" s="37">
        <v>14.417748633879784</v>
      </c>
      <c r="R43" s="39">
        <v>20.300000000000004</v>
      </c>
      <c r="S43" s="39">
        <v>0</v>
      </c>
      <c r="T43" s="38">
        <f>SUMPRODUCT(LTA!J43:AN43,LTA!J$101:AN$101,LTA!J$105:AN$105)</f>
        <v>100.1</v>
      </c>
      <c r="U43" s="38">
        <f>SUMPRODUCT(LTA!J43:AN43,LTA!J$102:AN$102,LTA!J$105:AN$105)</f>
        <v>442.20000000000005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89.42</v>
      </c>
      <c r="AB43" s="76">
        <f>-STOA!P43</f>
        <v>0</v>
      </c>
      <c r="AC43">
        <f t="shared" si="0"/>
        <v>9.6976731206445876</v>
      </c>
      <c r="AD43">
        <f t="shared" si="1"/>
        <v>1223.4080394571497</v>
      </c>
      <c r="AE43">
        <f>'IDT-1'!F43</f>
        <v>55.779000000000003</v>
      </c>
      <c r="AF43" s="25"/>
      <c r="AG43">
        <f t="shared" si="2"/>
        <v>1279.1870394571497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-5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7.8534900000000007</v>
      </c>
      <c r="E44">
        <f>GT_NG!T44</f>
        <v>-7.2916666666666671E-2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454.1834568078396</v>
      </c>
      <c r="P44" s="37">
        <v>44.22</v>
      </c>
      <c r="Q44" s="37">
        <v>14.417748633879784</v>
      </c>
      <c r="R44" s="39">
        <v>20.300000000000004</v>
      </c>
      <c r="S44" s="39">
        <v>0</v>
      </c>
      <c r="T44" s="38">
        <f>SUMPRODUCT(LTA!J44:AN44,LTA!J$101:AN$101,LTA!J$105:AN$105)</f>
        <v>105.09</v>
      </c>
      <c r="U44" s="38">
        <f>SUMPRODUCT(LTA!J44:AN44,LTA!J$102:AN$102,LTA!J$105:AN$105)</f>
        <v>447.55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96</v>
      </c>
      <c r="AB44" s="76">
        <f>-STOA!P44</f>
        <v>0</v>
      </c>
      <c r="AC44">
        <f t="shared" si="0"/>
        <v>9.8004175916828782</v>
      </c>
      <c r="AD44">
        <f t="shared" si="1"/>
        <v>1230.4540791130953</v>
      </c>
      <c r="AE44">
        <f>'IDT-1'!F44</f>
        <v>55.255000000000003</v>
      </c>
      <c r="AF44" s="25"/>
      <c r="AG44">
        <f t="shared" si="2"/>
        <v>1285.7090791130954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-8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7.8534900000000007</v>
      </c>
      <c r="E45">
        <f>GT_NG!T45</f>
        <v>-7.2916666666666671E-2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454.1834568078396</v>
      </c>
      <c r="P45" s="37">
        <v>44.22</v>
      </c>
      <c r="Q45" s="37">
        <v>14.42</v>
      </c>
      <c r="R45" s="39">
        <v>20.300000000000004</v>
      </c>
      <c r="S45" s="39">
        <v>0</v>
      </c>
      <c r="T45" s="38">
        <f>SUMPRODUCT(LTA!J45:AN45,LTA!J$101:AN$101,LTA!J$105:AN$105)</f>
        <v>110.17</v>
      </c>
      <c r="U45" s="38">
        <f>SUMPRODUCT(LTA!J45:AN45,LTA!J$102:AN$102,LTA!J$105:AN$105)</f>
        <v>451.16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101.95</v>
      </c>
      <c r="AB45" s="76">
        <f>-STOA!P45</f>
        <v>0</v>
      </c>
      <c r="AC45">
        <f t="shared" si="0"/>
        <v>9.9382111071864276</v>
      </c>
      <c r="AD45">
        <f t="shared" si="1"/>
        <v>1241.958536963712</v>
      </c>
      <c r="AE45">
        <f>'IDT-1'!F45</f>
        <v>46.912999999999997</v>
      </c>
      <c r="AF45" s="25"/>
      <c r="AG45">
        <f t="shared" si="2"/>
        <v>1288.8715369637121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-11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7.8534900000000007</v>
      </c>
      <c r="E46">
        <f>GT_NG!T46</f>
        <v>-7.2916666666666671E-2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454.1834568078396</v>
      </c>
      <c r="P46" s="37">
        <v>44.22</v>
      </c>
      <c r="Q46" s="37">
        <v>14.42</v>
      </c>
      <c r="R46" s="39">
        <v>20.300000000000004</v>
      </c>
      <c r="S46" s="39">
        <v>0</v>
      </c>
      <c r="T46" s="38">
        <f>SUMPRODUCT(LTA!J46:AN46,LTA!J$101:AN$101,LTA!J$105:AN$105)</f>
        <v>113.96000000000001</v>
      </c>
      <c r="U46" s="38">
        <f>SUMPRODUCT(LTA!J46:AN46,LTA!J$102:AN$102,LTA!J$105:AN$105)</f>
        <v>455.36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106.08</v>
      </c>
      <c r="AB46" s="76">
        <f>-STOA!P46</f>
        <v>0</v>
      </c>
      <c r="AC46">
        <f t="shared" si="0"/>
        <v>10.009163152338616</v>
      </c>
      <c r="AD46">
        <f t="shared" si="1"/>
        <v>1257.0075849185596</v>
      </c>
      <c r="AE46">
        <f>'IDT-1'!F46</f>
        <v>34.552</v>
      </c>
      <c r="AF46" s="25"/>
      <c r="AG46">
        <f t="shared" si="2"/>
        <v>1291.5595849185595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-8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7.8534900000000007</v>
      </c>
      <c r="E47">
        <f>GT_NG!T47</f>
        <v>-7.2916666666666671E-2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454.1834568078396</v>
      </c>
      <c r="P47" s="37">
        <v>44.22</v>
      </c>
      <c r="Q47" s="37">
        <v>14.42</v>
      </c>
      <c r="R47" s="39">
        <v>20.300000000000004</v>
      </c>
      <c r="S47" s="39">
        <v>0</v>
      </c>
      <c r="T47" s="38">
        <f>SUMPRODUCT(LTA!J47:AN47,LTA!J$101:AN$101,LTA!J$105:AN$105)</f>
        <v>116.8</v>
      </c>
      <c r="U47" s="38">
        <f>SUMPRODUCT(LTA!J47:AN47,LTA!J$102:AN$102,LTA!J$105:AN$105)</f>
        <v>459.47000000000008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105.43</v>
      </c>
      <c r="AB47" s="76">
        <f>-STOA!P47</f>
        <v>0</v>
      </c>
      <c r="AC47">
        <f t="shared" si="0"/>
        <v>10.286281382534142</v>
      </c>
      <c r="AD47">
        <f t="shared" si="1"/>
        <v>1234.0304666883644</v>
      </c>
      <c r="AE47">
        <f>'IDT-1'!F47</f>
        <v>18.231999999999999</v>
      </c>
      <c r="AF47" s="25"/>
      <c r="AG47">
        <f t="shared" si="2"/>
        <v>1252.2624666883644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-37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7.8534900000000007</v>
      </c>
      <c r="E48">
        <f>GT_NG!T48</f>
        <v>-7.2916666666666671E-2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454.1834568078396</v>
      </c>
      <c r="P48" s="37">
        <v>44.22</v>
      </c>
      <c r="Q48" s="37">
        <v>14.42</v>
      </c>
      <c r="R48" s="39">
        <v>20.300000000000004</v>
      </c>
      <c r="S48" s="39">
        <v>0</v>
      </c>
      <c r="T48" s="38">
        <f>SUMPRODUCT(LTA!J48:AN48,LTA!J$101:AN$101,LTA!J$105:AN$105)</f>
        <v>117.49</v>
      </c>
      <c r="U48" s="38">
        <f>SUMPRODUCT(LTA!J48:AN48,LTA!J$102:AN$102,LTA!J$105:AN$105)</f>
        <v>463.09000000000009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105.43</v>
      </c>
      <c r="AB48" s="76">
        <f>-STOA!P48</f>
        <v>0</v>
      </c>
      <c r="AC48">
        <f t="shared" si="0"/>
        <v>10.304176745968931</v>
      </c>
      <c r="AD48">
        <f t="shared" si="1"/>
        <v>1240.3225713249294</v>
      </c>
      <c r="AE48">
        <f>'IDT-1'!F48</f>
        <v>10.755000000000001</v>
      </c>
      <c r="AF48" s="25"/>
      <c r="AG48">
        <f t="shared" si="2"/>
        <v>1251.0775713249295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-35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7.8534900000000007</v>
      </c>
      <c r="E49">
        <f>GT_NG!T49</f>
        <v>-7.2916666666666671E-2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454.32345680783959</v>
      </c>
      <c r="P49" s="37">
        <v>44.22</v>
      </c>
      <c r="Q49" s="37">
        <v>14.42</v>
      </c>
      <c r="R49" s="39">
        <v>20.300000000000004</v>
      </c>
      <c r="S49" s="39">
        <v>0</v>
      </c>
      <c r="T49" s="38">
        <f>SUMPRODUCT(LTA!J49:AN49,LTA!J$101:AN$101,LTA!J$105:AN$105)</f>
        <v>117.49</v>
      </c>
      <c r="U49" s="38">
        <f>SUMPRODUCT(LTA!J49:AN49,LTA!J$102:AN$102,LTA!J$105:AN$105)</f>
        <v>465.96000000000009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105.43</v>
      </c>
      <c r="AB49" s="76">
        <f>-STOA!P49</f>
        <v>0</v>
      </c>
      <c r="AC49">
        <f t="shared" si="0"/>
        <v>10.461297156773206</v>
      </c>
      <c r="AD49">
        <f t="shared" si="1"/>
        <v>1226.1754509141251</v>
      </c>
      <c r="AE49">
        <f>'IDT-1'!F49</f>
        <v>6.8659999999999997</v>
      </c>
      <c r="AF49" s="25"/>
      <c r="AG49">
        <f t="shared" si="2"/>
        <v>1233.0414509141251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-52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7.8534900000000007</v>
      </c>
      <c r="E50">
        <f>GT_NG!T50</f>
        <v>-7.2916666666666671E-2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454.1834568078396</v>
      </c>
      <c r="P50" s="37">
        <v>44.22</v>
      </c>
      <c r="Q50" s="37">
        <v>14.42</v>
      </c>
      <c r="R50" s="39">
        <v>20.300000000000004</v>
      </c>
      <c r="S50" s="39">
        <v>0</v>
      </c>
      <c r="T50" s="38">
        <f>SUMPRODUCT(LTA!J50:AN50,LTA!J$101:AN$101,LTA!J$105:AN$105)</f>
        <v>117.49</v>
      </c>
      <c r="U50" s="38">
        <f>SUMPRODUCT(LTA!J50:AN50,LTA!J$102:AN$102,LTA!J$105:AN$105)</f>
        <v>467.96000000000009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105.43</v>
      </c>
      <c r="AB50" s="76">
        <f>-STOA!P50</f>
        <v>0</v>
      </c>
      <c r="AC50">
        <f t="shared" si="0"/>
        <v>10.522973066468833</v>
      </c>
      <c r="AD50">
        <f t="shared" si="1"/>
        <v>1221.9737750044296</v>
      </c>
      <c r="AE50">
        <f>'IDT-1'!F50</f>
        <v>0</v>
      </c>
      <c r="AF50" s="25"/>
      <c r="AG50">
        <f t="shared" si="2"/>
        <v>1221.9737750044296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-58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7.8534900000000007</v>
      </c>
      <c r="E51">
        <f>GT_NG!T51</f>
        <v>-7.2916666666666671E-2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448.90067213496172</v>
      </c>
      <c r="P51" s="37">
        <v>44.22</v>
      </c>
      <c r="Q51" s="37">
        <v>14.42</v>
      </c>
      <c r="R51" s="39">
        <v>22.3</v>
      </c>
      <c r="S51" s="39">
        <v>0</v>
      </c>
      <c r="T51" s="38">
        <f>SUMPRODUCT(LTA!J51:AN51,LTA!J$101:AN$101,LTA!J$105:AN$105)</f>
        <v>117.49</v>
      </c>
      <c r="U51" s="38">
        <f>SUMPRODUCT(LTA!J51:AN51,LTA!J$102:AN$102,LTA!J$105:AN$105)</f>
        <v>468.40000000000003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105.34</v>
      </c>
      <c r="AB51" s="76">
        <f>-STOA!P51</f>
        <v>0</v>
      </c>
      <c r="AC51">
        <f t="shared" si="0"/>
        <v>10.743798212781115</v>
      </c>
      <c r="AD51">
        <f t="shared" si="1"/>
        <v>1187.8201651852394</v>
      </c>
      <c r="AE51">
        <f>'IDT-1'!F51</f>
        <v>0</v>
      </c>
      <c r="AF51" s="25"/>
      <c r="AG51">
        <f t="shared" si="2"/>
        <v>1187.8201651852394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-89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7.8534900000000007</v>
      </c>
      <c r="E52">
        <f>GT_NG!T52</f>
        <v>-7.2916666666666671E-2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429.21067213496173</v>
      </c>
      <c r="P52" s="37">
        <v>44.22</v>
      </c>
      <c r="Q52" s="37">
        <v>14.42</v>
      </c>
      <c r="R52" s="39">
        <v>22.3</v>
      </c>
      <c r="S52" s="39">
        <v>0</v>
      </c>
      <c r="T52" s="38">
        <f>SUMPRODUCT(LTA!J52:AN52,LTA!J$101:AN$101,LTA!J$105:AN$105)</f>
        <v>117.49</v>
      </c>
      <c r="U52" s="38">
        <f>SUMPRODUCT(LTA!J52:AN52,LTA!J$102:AN$102,LTA!J$105:AN$105)</f>
        <v>468.17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105.34</v>
      </c>
      <c r="AB52" s="76">
        <f>-STOA!P52</f>
        <v>0</v>
      </c>
      <c r="AC52">
        <f t="shared" si="0"/>
        <v>10.635590122476742</v>
      </c>
      <c r="AD52">
        <f t="shared" si="1"/>
        <v>1162.0083732755436</v>
      </c>
      <c r="AE52">
        <f>'IDT-1'!F52</f>
        <v>0</v>
      </c>
      <c r="AF52" s="25"/>
      <c r="AG52">
        <f t="shared" si="2"/>
        <v>1162.0083732755436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-95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7.8534900000000007</v>
      </c>
      <c r="E53">
        <f>GT_NG!T53</f>
        <v>-7.2916666666666671E-2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428.36661335695248</v>
      </c>
      <c r="P53" s="37">
        <v>44.22</v>
      </c>
      <c r="Q53" s="37">
        <v>14.42</v>
      </c>
      <c r="R53" s="39">
        <v>22.3</v>
      </c>
      <c r="S53" s="39">
        <v>0</v>
      </c>
      <c r="T53" s="38">
        <f>SUMPRODUCT(LTA!J53:AN53,LTA!J$101:AN$101,LTA!J$105:AN$105)</f>
        <v>117.49</v>
      </c>
      <c r="U53" s="38">
        <f>SUMPRODUCT(LTA!J53:AN53,LTA!J$102:AN$102,LTA!J$105:AN$105)</f>
        <v>467.16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105.34</v>
      </c>
      <c r="AB53" s="76">
        <f>-STOA!P53</f>
        <v>0</v>
      </c>
      <c r="AC53">
        <f t="shared" si="0"/>
        <v>10.817661421073378</v>
      </c>
      <c r="AD53">
        <f t="shared" si="1"/>
        <v>1134.9722431989378</v>
      </c>
      <c r="AE53">
        <f>'IDT-1'!F53</f>
        <v>0</v>
      </c>
      <c r="AF53" s="25"/>
      <c r="AG53">
        <f t="shared" si="2"/>
        <v>1134.9722431989378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-120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7.8534900000000007</v>
      </c>
      <c r="E54">
        <f>GT_NG!T54</f>
        <v>-7.2916666666666671E-2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428.36661335695248</v>
      </c>
      <c r="P54" s="37">
        <v>44.22</v>
      </c>
      <c r="Q54" s="37">
        <v>14.42</v>
      </c>
      <c r="R54" s="39">
        <v>22.3</v>
      </c>
      <c r="S54" s="39">
        <v>0</v>
      </c>
      <c r="T54" s="38">
        <f>SUMPRODUCT(LTA!J54:AN54,LTA!J$101:AN$101,LTA!J$105:AN$105)</f>
        <v>117.49</v>
      </c>
      <c r="U54" s="38">
        <f>SUMPRODUCT(LTA!J54:AN54,LTA!J$102:AN$102,LTA!J$105:AN$105)</f>
        <v>424.2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105.34</v>
      </c>
      <c r="AB54" s="76">
        <f>-STOA!P54</f>
        <v>0</v>
      </c>
      <c r="AC54">
        <f t="shared" si="0"/>
        <v>10.498296057638585</v>
      </c>
      <c r="AD54">
        <f t="shared" si="1"/>
        <v>1090.3316085623726</v>
      </c>
      <c r="AE54">
        <f>'IDT-1'!F54</f>
        <v>0</v>
      </c>
      <c r="AF54" s="25"/>
      <c r="AG54">
        <f t="shared" si="2"/>
        <v>1090.3316085623726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-122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7.8534900000000007</v>
      </c>
      <c r="E55">
        <f>GT_NG!T55</f>
        <v>-7.2916666666666671E-2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430.25274107030367</v>
      </c>
      <c r="P55" s="37">
        <v>44.22</v>
      </c>
      <c r="Q55" s="37">
        <v>14.42</v>
      </c>
      <c r="R55" s="39">
        <v>22.5</v>
      </c>
      <c r="S55" s="39">
        <v>0</v>
      </c>
      <c r="T55" s="38">
        <f>SUMPRODUCT(LTA!J55:AN55,LTA!J$101:AN$101,LTA!J$105:AN$105)</f>
        <v>117.49</v>
      </c>
      <c r="U55" s="38">
        <f>SUMPRODUCT(LTA!J55:AN55,LTA!J$102:AN$102,LTA!J$105:AN$105)</f>
        <v>383.27999999999992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-10</v>
      </c>
      <c r="AA55" s="76">
        <f>STOA!J55</f>
        <v>105.25</v>
      </c>
      <c r="AB55" s="76">
        <f>-STOA!P55</f>
        <v>0</v>
      </c>
      <c r="AC55">
        <f t="shared" si="0"/>
        <v>10.807872679845861</v>
      </c>
      <c r="AD55">
        <f t="shared" si="1"/>
        <v>973.09815965351652</v>
      </c>
      <c r="AE55">
        <f>'IDT-1'!F55</f>
        <v>0</v>
      </c>
      <c r="AF55" s="25"/>
      <c r="AG55">
        <f t="shared" si="2"/>
        <v>973.09815965351652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-190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7.8534900000000007</v>
      </c>
      <c r="E56">
        <f>GT_NG!T56</f>
        <v>-7.2916666666666671E-2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431.50582908050768</v>
      </c>
      <c r="P56" s="37">
        <v>44.22</v>
      </c>
      <c r="Q56" s="37">
        <v>14.42</v>
      </c>
      <c r="R56" s="39">
        <v>22.5</v>
      </c>
      <c r="S56" s="39">
        <v>0</v>
      </c>
      <c r="T56" s="38">
        <f>SUMPRODUCT(LTA!J56:AN56,LTA!J$101:AN$101,LTA!J$105:AN$105)</f>
        <v>117.49</v>
      </c>
      <c r="U56" s="38">
        <f>SUMPRODUCT(LTA!J56:AN56,LTA!J$102:AN$102,LTA!J$105:AN$105)</f>
        <v>336.81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-44</v>
      </c>
      <c r="AA56" s="76">
        <f>STOA!J56</f>
        <v>105.25</v>
      </c>
      <c r="AB56" s="76">
        <f>-STOA!P56</f>
        <v>0</v>
      </c>
      <c r="AC56">
        <f t="shared" si="0"/>
        <v>10.400151538347224</v>
      </c>
      <c r="AD56">
        <f t="shared" si="1"/>
        <v>935.28896880521916</v>
      </c>
      <c r="AE56">
        <f>'IDT-1'!F56</f>
        <v>0</v>
      </c>
      <c r="AF56" s="25"/>
      <c r="AG56">
        <f t="shared" si="2"/>
        <v>935.28896880521916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-149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7.8534900000000007</v>
      </c>
      <c r="E57">
        <f>GT_NG!T57</f>
        <v>-7.2916666666666671E-2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431.28186508050771</v>
      </c>
      <c r="P57" s="37">
        <v>44.22</v>
      </c>
      <c r="Q57" s="37">
        <v>14.42</v>
      </c>
      <c r="R57" s="39">
        <v>22.5</v>
      </c>
      <c r="S57" s="39">
        <v>0</v>
      </c>
      <c r="T57" s="38">
        <f>SUMPRODUCT(LTA!J57:AN57,LTA!J$101:AN$101,LTA!J$105:AN$105)</f>
        <v>117.49</v>
      </c>
      <c r="U57" s="38">
        <f>SUMPRODUCT(LTA!J57:AN57,LTA!J$102:AN$102,LTA!J$105:AN$105)</f>
        <v>335.93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-34</v>
      </c>
      <c r="AA57" s="76">
        <f>STOA!J57</f>
        <v>105.25</v>
      </c>
      <c r="AB57" s="76">
        <f>-STOA!P57</f>
        <v>0</v>
      </c>
      <c r="AC57">
        <f t="shared" si="0"/>
        <v>10.084949206125657</v>
      </c>
      <c r="AD57">
        <f t="shared" si="1"/>
        <v>973.50020713744084</v>
      </c>
      <c r="AE57">
        <f>'IDT-1'!F57</f>
        <v>0</v>
      </c>
      <c r="AF57" s="25"/>
      <c r="AG57">
        <f t="shared" si="2"/>
        <v>973.50020713744084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-120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7.8534900000000007</v>
      </c>
      <c r="E58">
        <f>GT_NG!T58</f>
        <v>-7.2916666666666671E-2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431.28186508050771</v>
      </c>
      <c r="P58" s="37">
        <v>44.22</v>
      </c>
      <c r="Q58" s="37">
        <v>14.42</v>
      </c>
      <c r="R58" s="39">
        <v>22.5</v>
      </c>
      <c r="S58" s="39">
        <v>0</v>
      </c>
      <c r="T58" s="38">
        <f>SUMPRODUCT(LTA!J58:AN58,LTA!J$101:AN$101,LTA!J$105:AN$105)</f>
        <v>117.49</v>
      </c>
      <c r="U58" s="38">
        <f>SUMPRODUCT(LTA!J58:AN58,LTA!J$102:AN$102,LTA!J$105:AN$105)</f>
        <v>330.53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-13</v>
      </c>
      <c r="AA58" s="76">
        <f>STOA!J58</f>
        <v>105.25</v>
      </c>
      <c r="AB58" s="76">
        <f>-STOA!P58</f>
        <v>0</v>
      </c>
      <c r="AC58">
        <f t="shared" si="0"/>
        <v>9.8777415221909664</v>
      </c>
      <c r="AD58">
        <f t="shared" si="1"/>
        <v>989.30741482137546</v>
      </c>
      <c r="AE58">
        <f>'IDT-1'!F58</f>
        <v>0</v>
      </c>
      <c r="AF58" s="25"/>
      <c r="AG58">
        <f t="shared" si="2"/>
        <v>989.30741482137546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-120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7.8534900000000007</v>
      </c>
      <c r="E59">
        <f>GT_NG!T59</f>
        <v>-7.2916666666666671E-2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433.85229206463475</v>
      </c>
      <c r="P59" s="37">
        <v>44.22</v>
      </c>
      <c r="Q59" s="37">
        <v>14.42</v>
      </c>
      <c r="R59" s="39">
        <v>22.5</v>
      </c>
      <c r="S59" s="39">
        <v>0</v>
      </c>
      <c r="T59" s="38">
        <f>SUMPRODUCT(LTA!J59:AN59,LTA!J$101:AN$101,LTA!J$105:AN$105)</f>
        <v>117.49</v>
      </c>
      <c r="U59" s="38">
        <f>SUMPRODUCT(LTA!J59:AN59,LTA!J$102:AN$102,LTA!J$105:AN$105)</f>
        <v>329.59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-5</v>
      </c>
      <c r="AA59" s="76">
        <f>STOA!J59</f>
        <v>105.15</v>
      </c>
      <c r="AB59" s="76">
        <f>-STOA!P59</f>
        <v>0</v>
      </c>
      <c r="AC59">
        <f t="shared" si="0"/>
        <v>9.5673648030803804</v>
      </c>
      <c r="AD59">
        <f t="shared" si="1"/>
        <v>1032.1482185246132</v>
      </c>
      <c r="AE59">
        <f>'IDT-1'!F59</f>
        <v>0</v>
      </c>
      <c r="AF59" s="25"/>
      <c r="AG59">
        <f t="shared" si="2"/>
        <v>1032.1482185246132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-87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7.8534900000000007</v>
      </c>
      <c r="E60">
        <f>GT_NG!T60</f>
        <v>-7.2916666666666671E-2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433.85229206463475</v>
      </c>
      <c r="P60" s="37">
        <v>44.22</v>
      </c>
      <c r="Q60" s="37">
        <v>14.42</v>
      </c>
      <c r="R60" s="39">
        <v>22.5</v>
      </c>
      <c r="S60" s="39">
        <v>0</v>
      </c>
      <c r="T60" s="38">
        <f>SUMPRODUCT(LTA!J60:AN60,LTA!J$101:AN$101,LTA!J$105:AN$105)</f>
        <v>114.97</v>
      </c>
      <c r="U60" s="38">
        <f>SUMPRODUCT(LTA!J60:AN60,LTA!J$102:AN$102,LTA!J$105:AN$105)</f>
        <v>328.43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-1</v>
      </c>
      <c r="AA60" s="76">
        <f>STOA!J60</f>
        <v>105.15</v>
      </c>
      <c r="AB60" s="76">
        <f>-STOA!P60</f>
        <v>0</v>
      </c>
      <c r="AC60">
        <f t="shared" si="0"/>
        <v>9.5465221213629832</v>
      </c>
      <c r="AD60">
        <f t="shared" si="1"/>
        <v>1027.4890612063305</v>
      </c>
      <c r="AE60">
        <f>'IDT-1'!F60</f>
        <v>0</v>
      </c>
      <c r="AF60" s="25"/>
      <c r="AG60">
        <f t="shared" si="2"/>
        <v>1027.4890612063305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-92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7.8534900000000007</v>
      </c>
      <c r="E61">
        <f>GT_NG!T61</f>
        <v>-7.2916666666666671E-2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434.96326081804369</v>
      </c>
      <c r="P61" s="37">
        <v>44.22</v>
      </c>
      <c r="Q61" s="37">
        <v>14.42</v>
      </c>
      <c r="R61" s="39">
        <v>22.5</v>
      </c>
      <c r="S61" s="39">
        <v>0</v>
      </c>
      <c r="T61" s="38">
        <f>SUMPRODUCT(LTA!J61:AN61,LTA!J$101:AN$101,LTA!J$105:AN$105)</f>
        <v>113.31</v>
      </c>
      <c r="U61" s="38">
        <f>SUMPRODUCT(LTA!J61:AN61,LTA!J$102:AN$102,LTA!J$105:AN$105)</f>
        <v>322.63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105.15</v>
      </c>
      <c r="AB61" s="76">
        <f>-STOA!P61</f>
        <v>0</v>
      </c>
      <c r="AC61">
        <f t="shared" si="0"/>
        <v>9.5913354970308244</v>
      </c>
      <c r="AD61">
        <f t="shared" si="1"/>
        <v>1009.0952165840716</v>
      </c>
      <c r="AE61">
        <f>'IDT-1'!F61</f>
        <v>0</v>
      </c>
      <c r="AF61" s="25"/>
      <c r="AG61">
        <f t="shared" si="2"/>
        <v>1009.0952165840716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-105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7.8534900000000007</v>
      </c>
      <c r="E62">
        <f>GT_NG!T62</f>
        <v>-7.2916666666666671E-2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434.96326081804369</v>
      </c>
      <c r="P62" s="37">
        <v>44.22</v>
      </c>
      <c r="Q62" s="37">
        <v>14.42</v>
      </c>
      <c r="R62" s="39">
        <v>22.5</v>
      </c>
      <c r="S62" s="39">
        <v>0</v>
      </c>
      <c r="T62" s="38">
        <f>SUMPRODUCT(LTA!J62:AN62,LTA!J$101:AN$101,LTA!J$105:AN$105)</f>
        <v>108.66</v>
      </c>
      <c r="U62" s="38">
        <f>SUMPRODUCT(LTA!J62:AN62,LTA!J$102:AN$102,LTA!J$105:AN$105)</f>
        <v>320.62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105.15</v>
      </c>
      <c r="AB62" s="76">
        <f>-STOA!P62</f>
        <v>0</v>
      </c>
      <c r="AC62">
        <f t="shared" si="0"/>
        <v>9.5315261787482193</v>
      </c>
      <c r="AD62">
        <f t="shared" si="1"/>
        <v>1003.4950259023542</v>
      </c>
      <c r="AE62">
        <f>'IDT-1'!F62</f>
        <v>0</v>
      </c>
      <c r="AF62" s="25"/>
      <c r="AG62">
        <f t="shared" si="2"/>
        <v>1003.4950259023542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-104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7.8534900000000007</v>
      </c>
      <c r="E63">
        <f>GT_NG!T63</f>
        <v>-7.2916666666666671E-2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434.96326081804369</v>
      </c>
      <c r="P63" s="37">
        <v>44.22</v>
      </c>
      <c r="Q63" s="37">
        <v>14.42</v>
      </c>
      <c r="R63" s="39">
        <v>23</v>
      </c>
      <c r="S63" s="39">
        <v>0</v>
      </c>
      <c r="T63" s="38">
        <f>SUMPRODUCT(LTA!J63:AN63,LTA!J$101:AN$101,LTA!J$105:AN$105)</f>
        <v>104.81</v>
      </c>
      <c r="U63" s="38">
        <f>SUMPRODUCT(LTA!J63:AN63,LTA!J$102:AN$102,LTA!J$105:AN$105)</f>
        <v>318.24999999999994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105.06</v>
      </c>
      <c r="AB63" s="76">
        <f>-STOA!P63</f>
        <v>0</v>
      </c>
      <c r="AC63">
        <f t="shared" si="0"/>
        <v>9.5097921335960311</v>
      </c>
      <c r="AD63">
        <f t="shared" si="1"/>
        <v>994.70675994750638</v>
      </c>
      <c r="AE63">
        <f>'IDT-1'!F63</f>
        <v>0</v>
      </c>
      <c r="AF63" s="25"/>
      <c r="AG63">
        <f t="shared" si="2"/>
        <v>994.70675994750638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-107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7.8534900000000007</v>
      </c>
      <c r="E64">
        <f>GT_NG!T64</f>
        <v>-7.2916666666666671E-2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435.77321393314401</v>
      </c>
      <c r="P64" s="37">
        <v>44.22</v>
      </c>
      <c r="Q64" s="37">
        <v>14.42</v>
      </c>
      <c r="R64" s="39">
        <v>23</v>
      </c>
      <c r="S64" s="39">
        <v>0</v>
      </c>
      <c r="T64" s="38">
        <f>SUMPRODUCT(LTA!J64:AN64,LTA!J$101:AN$101,LTA!J$105:AN$105)</f>
        <v>96.9</v>
      </c>
      <c r="U64" s="38">
        <f>SUMPRODUCT(LTA!J64:AN64,LTA!J$102:AN$102,LTA!J$105:AN$105)</f>
        <v>314.08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101.38</v>
      </c>
      <c r="AB64" s="76">
        <f>-STOA!P64</f>
        <v>0</v>
      </c>
      <c r="AC64">
        <f t="shared" si="0"/>
        <v>9.330291221632983</v>
      </c>
      <c r="AD64">
        <f t="shared" si="1"/>
        <v>987.93621397456968</v>
      </c>
      <c r="AE64">
        <f>'IDT-1'!F64</f>
        <v>0</v>
      </c>
      <c r="AF64" s="25"/>
      <c r="AG64">
        <f t="shared" si="2"/>
        <v>987.93621397456968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-99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7.8534900000000007</v>
      </c>
      <c r="E65">
        <f>GT_NG!T65</f>
        <v>-7.2916666666666671E-2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441.10847327844499</v>
      </c>
      <c r="P65" s="37">
        <v>44.22</v>
      </c>
      <c r="Q65" s="37">
        <v>14.42</v>
      </c>
      <c r="R65" s="39">
        <v>23</v>
      </c>
      <c r="S65" s="39">
        <v>0</v>
      </c>
      <c r="T65" s="38">
        <f>SUMPRODUCT(LTA!J65:AN65,LTA!J$101:AN$101,LTA!J$105:AN$105)</f>
        <v>88.85</v>
      </c>
      <c r="U65" s="38">
        <f>SUMPRODUCT(LTA!J65:AN65,LTA!J$102:AN$102,LTA!J$105:AN$105)</f>
        <v>308.64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95.81</v>
      </c>
      <c r="AB65" s="76">
        <f>-STOA!P65</f>
        <v>0</v>
      </c>
      <c r="AC65">
        <f t="shared" si="0"/>
        <v>9.1839316531133068</v>
      </c>
      <c r="AD65">
        <f t="shared" si="1"/>
        <v>979.35783288839036</v>
      </c>
      <c r="AE65">
        <f>'IDT-1'!F65</f>
        <v>0</v>
      </c>
      <c r="AF65" s="25"/>
      <c r="AG65">
        <f t="shared" si="2"/>
        <v>979.35783288839036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-94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7.8534900000000007</v>
      </c>
      <c r="E66">
        <f>GT_NG!T66</f>
        <v>-7.2916666666666671E-2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441.10847327844499</v>
      </c>
      <c r="P66" s="37">
        <v>44.22</v>
      </c>
      <c r="Q66" s="37">
        <v>14.42</v>
      </c>
      <c r="R66" s="39">
        <v>23</v>
      </c>
      <c r="S66" s="39">
        <v>0</v>
      </c>
      <c r="T66" s="38">
        <f>SUMPRODUCT(LTA!J66:AN66,LTA!J$101:AN$101,LTA!J$105:AN$105)</f>
        <v>81.680000000000007</v>
      </c>
      <c r="U66" s="38">
        <f>SUMPRODUCT(LTA!J66:AN66,LTA!J$102:AN$102,LTA!J$105:AN$105)</f>
        <v>304.61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89.73</v>
      </c>
      <c r="AB66" s="76">
        <f>-STOA!P66</f>
        <v>0</v>
      </c>
      <c r="AC66">
        <f t="shared" si="0"/>
        <v>8.9941184251350776</v>
      </c>
      <c r="AD66">
        <f t="shared" si="1"/>
        <v>969.26764611636861</v>
      </c>
      <c r="AE66">
        <f>'IDT-1'!F66</f>
        <v>0</v>
      </c>
      <c r="AF66" s="25"/>
      <c r="AG66">
        <f t="shared" si="2"/>
        <v>969.26764611636861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-87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7.8534900000000007</v>
      </c>
      <c r="E67">
        <f>GT_NG!T67</f>
        <v>-7.2916666666666671E-2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444.32730608177758</v>
      </c>
      <c r="P67" s="37">
        <v>44.22</v>
      </c>
      <c r="Q67" s="37">
        <v>14.42</v>
      </c>
      <c r="R67" s="39">
        <v>23</v>
      </c>
      <c r="S67" s="39">
        <v>0</v>
      </c>
      <c r="T67" s="38">
        <f>SUMPRODUCT(LTA!J67:AN67,LTA!J$101:AN$101,LTA!J$105:AN$105)</f>
        <v>73.38</v>
      </c>
      <c r="U67" s="38">
        <f>SUMPRODUCT(LTA!J67:AN67,LTA!J$102:AN$102,LTA!J$105:AN$105)</f>
        <v>337.73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83.15</v>
      </c>
      <c r="AB67" s="76">
        <f>-STOA!P67</f>
        <v>0</v>
      </c>
      <c r="AC67">
        <f t="shared" si="0"/>
        <v>9.2558331403923226</v>
      </c>
      <c r="AD67">
        <f t="shared" si="1"/>
        <v>978.46476420444401</v>
      </c>
      <c r="AE67">
        <f>'IDT-1'!F67</f>
        <v>0</v>
      </c>
      <c r="AF67" s="25"/>
      <c r="AG67">
        <f t="shared" si="2"/>
        <v>978.46476420444401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-99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7.8534900000000007</v>
      </c>
      <c r="E68">
        <f>GT_NG!T68</f>
        <v>-7.2916666666666671E-2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467.01625581921189</v>
      </c>
      <c r="P68" s="37">
        <v>44.22</v>
      </c>
      <c r="Q68" s="37">
        <v>14.42</v>
      </c>
      <c r="R68" s="39">
        <v>23</v>
      </c>
      <c r="S68" s="39">
        <v>0</v>
      </c>
      <c r="T68" s="38">
        <f>SUMPRODUCT(LTA!J68:AN68,LTA!J$101:AN$101,LTA!J$105:AN$105)</f>
        <v>66.010000000000005</v>
      </c>
      <c r="U68" s="38">
        <f>SUMPRODUCT(LTA!J68:AN68,LTA!J$102:AN$102,LTA!J$105:AN$105)</f>
        <v>368.09999999999997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-48</v>
      </c>
      <c r="AA68" s="76">
        <f>STOA!J68</f>
        <v>76.31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9.8575850430832723</v>
      </c>
      <c r="AD68">
        <f t="shared" ref="AD68:AD98" si="4">SUM(B68:AB68,AI68:AV68)-AC68</f>
        <v>978.71196203918737</v>
      </c>
      <c r="AE68">
        <f>'IDT-1'!F68</f>
        <v>0</v>
      </c>
      <c r="AF68" s="25"/>
      <c r="AG68">
        <f t="shared" ref="AG68:AG98" si="5">SUM(AD68:AF68)</f>
        <v>978.71196203918737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-89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7.8534900000000007</v>
      </c>
      <c r="E69">
        <f>GT_NG!T69</f>
        <v>-7.2916666666666671E-2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468.64661859054706</v>
      </c>
      <c r="P69" s="37">
        <v>44.22</v>
      </c>
      <c r="Q69" s="37">
        <v>14.42</v>
      </c>
      <c r="R69" s="39">
        <v>23</v>
      </c>
      <c r="S69" s="39">
        <v>0</v>
      </c>
      <c r="T69" s="38">
        <f>SUMPRODUCT(LTA!J69:AN69,LTA!J$101:AN$101,LTA!J$105:AN$105)</f>
        <v>57.47</v>
      </c>
      <c r="U69" s="38">
        <f>SUMPRODUCT(LTA!J69:AN69,LTA!J$102:AN$102,LTA!J$105:AN$105)</f>
        <v>400.86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-24</v>
      </c>
      <c r="AA69" s="76">
        <f>STOA!J69</f>
        <v>68.97</v>
      </c>
      <c r="AB69" s="76">
        <f>-STOA!P69</f>
        <v>0</v>
      </c>
      <c r="AC69">
        <f t="shared" si="3"/>
        <v>10.135608283503963</v>
      </c>
      <c r="AD69">
        <f t="shared" si="4"/>
        <v>979.94430157010208</v>
      </c>
      <c r="AE69">
        <f>'IDT-1'!F69</f>
        <v>0</v>
      </c>
      <c r="AF69" s="25"/>
      <c r="AG69">
        <f t="shared" si="5"/>
        <v>979.94430157010208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-130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7.8534900000000007</v>
      </c>
      <c r="E70">
        <f>GT_NG!T70</f>
        <v>-7.2916666666666671E-2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480.84876404063903</v>
      </c>
      <c r="P70" s="37">
        <v>44.22</v>
      </c>
      <c r="Q70" s="37">
        <v>14.42</v>
      </c>
      <c r="R70" s="39">
        <v>23</v>
      </c>
      <c r="S70" s="39">
        <v>0</v>
      </c>
      <c r="T70" s="38">
        <f>SUMPRODUCT(LTA!J70:AN70,LTA!J$101:AN$101,LTA!J$105:AN$105)</f>
        <v>48.85</v>
      </c>
      <c r="U70" s="38">
        <f>SUMPRODUCT(LTA!J70:AN70,LTA!J$102:AN$102,LTA!J$105:AN$105)</f>
        <v>391.45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-8</v>
      </c>
      <c r="AA70" s="76">
        <f>STOA!J70</f>
        <v>61.089999999999996</v>
      </c>
      <c r="AB70" s="76">
        <f>-STOA!P70</f>
        <v>0</v>
      </c>
      <c r="AC70">
        <f t="shared" si="3"/>
        <v>10.028687018014679</v>
      </c>
      <c r="AD70">
        <f t="shared" si="4"/>
        <v>966.34336828568314</v>
      </c>
      <c r="AE70">
        <f>'IDT-1'!F70</f>
        <v>0</v>
      </c>
      <c r="AF70" s="25"/>
      <c r="AG70">
        <f t="shared" si="5"/>
        <v>966.34336828568314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-146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7.8534900000000007</v>
      </c>
      <c r="E71">
        <f>GT_NG!T71</f>
        <v>-7.2916666666666671E-2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493.35580351750434</v>
      </c>
      <c r="P71" s="37">
        <v>44.22</v>
      </c>
      <c r="Q71" s="37">
        <v>14.42</v>
      </c>
      <c r="R71" s="39">
        <v>23</v>
      </c>
      <c r="S71" s="39">
        <v>0</v>
      </c>
      <c r="T71" s="38">
        <f>SUMPRODUCT(LTA!J71:AN71,LTA!J$101:AN$101,LTA!J$105:AN$105)</f>
        <v>39.07</v>
      </c>
      <c r="U71" s="38">
        <f>SUMPRODUCT(LTA!J71:AN71,LTA!J$102:AN$102,LTA!J$105:AN$105)</f>
        <v>381.94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-10</v>
      </c>
      <c r="AA71" s="76">
        <f>STOA!J71</f>
        <v>47.53</v>
      </c>
      <c r="AB71" s="76">
        <f>-STOA!P71</f>
        <v>0</v>
      </c>
      <c r="AC71">
        <f t="shared" si="3"/>
        <v>9.673478968869123</v>
      </c>
      <c r="AD71">
        <f t="shared" si="4"/>
        <v>971.35561581169395</v>
      </c>
      <c r="AE71">
        <f>'IDT-1'!F71</f>
        <v>0</v>
      </c>
      <c r="AF71" s="25"/>
      <c r="AG71">
        <f t="shared" si="5"/>
        <v>971.35561581169395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-119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7.8534900000000007</v>
      </c>
      <c r="E72">
        <f>GT_NG!T72</f>
        <v>-7.2916666666666671E-2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526.11539463010092</v>
      </c>
      <c r="P72" s="37">
        <v>44.22</v>
      </c>
      <c r="Q72" s="37">
        <v>14.42</v>
      </c>
      <c r="R72" s="39">
        <v>16.77</v>
      </c>
      <c r="S72" s="39">
        <v>0</v>
      </c>
      <c r="T72" s="38">
        <f>SUMPRODUCT(LTA!J72:AN72,LTA!J$101:AN$101,LTA!J$105:AN$105)</f>
        <v>29.83</v>
      </c>
      <c r="U72" s="38">
        <f>SUMPRODUCT(LTA!J72:AN72,LTA!J$102:AN$102,LTA!J$105:AN$105)</f>
        <v>372.7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39.229999999999997</v>
      </c>
      <c r="AB72" s="76">
        <f>-STOA!P72</f>
        <v>0</v>
      </c>
      <c r="AC72">
        <f t="shared" si="3"/>
        <v>9.6479418246995614</v>
      </c>
      <c r="AD72">
        <f t="shared" si="4"/>
        <v>974.1307440684601</v>
      </c>
      <c r="AE72">
        <f>'IDT-1'!F72</f>
        <v>0</v>
      </c>
      <c r="AF72" s="25"/>
      <c r="AG72">
        <f t="shared" si="5"/>
        <v>974.1307440684601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-126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7.8534900000000007</v>
      </c>
      <c r="E73">
        <f>GT_NG!T73</f>
        <v>-7.2916666666666671E-2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569.21003890540794</v>
      </c>
      <c r="P73" s="37">
        <v>44.22</v>
      </c>
      <c r="Q73" s="37">
        <v>14.42</v>
      </c>
      <c r="R73" s="39">
        <v>8.7899999999999991</v>
      </c>
      <c r="S73" s="39">
        <v>0</v>
      </c>
      <c r="T73" s="38">
        <f>SUMPRODUCT(LTA!J73:AN73,LTA!J$101:AN$101,LTA!J$105:AN$105)</f>
        <v>20.8</v>
      </c>
      <c r="U73" s="38">
        <f>SUMPRODUCT(LTA!J73:AN73,LTA!J$102:AN$102,LTA!J$105:AN$105)</f>
        <v>364.97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31.54</v>
      </c>
      <c r="AB73" s="76">
        <f>-STOA!P73</f>
        <v>0</v>
      </c>
      <c r="AC73">
        <f t="shared" si="3"/>
        <v>9.5031478198514296</v>
      </c>
      <c r="AD73">
        <f t="shared" si="4"/>
        <v>1013.9401823486153</v>
      </c>
      <c r="AE73">
        <f>'IDT-1'!F73</f>
        <v>0</v>
      </c>
      <c r="AF73" s="25"/>
      <c r="AG73">
        <f t="shared" si="5"/>
        <v>1013.9401823486153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-97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7.8534900000000007</v>
      </c>
      <c r="E74">
        <f>GT_NG!T74</f>
        <v>-7.2916666666666671E-2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606.7900389054081</v>
      </c>
      <c r="P74" s="37">
        <v>44.22</v>
      </c>
      <c r="Q74" s="37">
        <v>14.42</v>
      </c>
      <c r="R74" s="39">
        <v>3.1925438596491231</v>
      </c>
      <c r="S74" s="39">
        <v>0</v>
      </c>
      <c r="T74" s="38">
        <f>SUMPRODUCT(LTA!J74:AN74,LTA!J$101:AN$101,LTA!J$105:AN$105)</f>
        <v>6.02</v>
      </c>
      <c r="U74" s="38">
        <f>SUMPRODUCT(LTA!J74:AN74,LTA!J$102:AN$102,LTA!J$105:AN$105)</f>
        <v>359.62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22.919999999999998</v>
      </c>
      <c r="AB74" s="76">
        <f>-STOA!P74</f>
        <v>0</v>
      </c>
      <c r="AC74">
        <f t="shared" si="3"/>
        <v>9.520500343674092</v>
      </c>
      <c r="AD74">
        <f t="shared" si="4"/>
        <v>1018.155373684442</v>
      </c>
      <c r="AE74">
        <f>'IDT-1'!F74</f>
        <v>0</v>
      </c>
      <c r="AF74" s="25"/>
      <c r="AG74">
        <f t="shared" si="5"/>
        <v>1018.155373684442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-96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7.8534900000000007</v>
      </c>
      <c r="E75">
        <f>GT_NG!T75</f>
        <v>-7.2916666666666671E-2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58.712717929725464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669.04084075337505</v>
      </c>
      <c r="P75" s="37">
        <v>74.680000000000007</v>
      </c>
      <c r="Q75" s="37">
        <v>26.599999999999998</v>
      </c>
      <c r="R75" s="39">
        <v>0</v>
      </c>
      <c r="S75" s="39">
        <v>0</v>
      </c>
      <c r="T75" s="38">
        <f>SUMPRODUCT(LTA!J75:AN75,LTA!J$101:AN$101,LTA!J$105:AN$105)</f>
        <v>3.45</v>
      </c>
      <c r="U75" s="38">
        <f>SUMPRODUCT(LTA!J75:AN75,LTA!J$102:AN$102,LTA!J$105:AN$105)</f>
        <v>359.39000000000004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-21.8</v>
      </c>
      <c r="AA75" s="76">
        <f>STOA!J75</f>
        <v>16.079999999999998</v>
      </c>
      <c r="AB75" s="76">
        <f>-STOA!P75</f>
        <v>0</v>
      </c>
      <c r="AC75">
        <f t="shared" si="3"/>
        <v>11.141034094825946</v>
      </c>
      <c r="AD75">
        <f t="shared" si="4"/>
        <v>993.79309792160802</v>
      </c>
      <c r="AE75">
        <f>'IDT-1'!F75</f>
        <v>0</v>
      </c>
      <c r="AF75" s="25"/>
      <c r="AG75">
        <f t="shared" si="5"/>
        <v>993.79309792160802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-189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7.8534900000000007</v>
      </c>
      <c r="E76">
        <f>GT_NG!T76</f>
        <v>-7.2916666666666671E-2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54.72750876234695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743.21103096336117</v>
      </c>
      <c r="P76" s="37">
        <v>74.680000000000007</v>
      </c>
      <c r="Q76" s="37">
        <v>26.599999999999998</v>
      </c>
      <c r="R76" s="39">
        <v>0</v>
      </c>
      <c r="S76" s="39">
        <v>0</v>
      </c>
      <c r="T76" s="38">
        <f>SUMPRODUCT(LTA!J76:AN76,LTA!J$101:AN$101,LTA!J$105:AN$105)</f>
        <v>1.1100000000000001</v>
      </c>
      <c r="U76" s="38">
        <f>SUMPRODUCT(LTA!J76:AN76,LTA!J$102:AN$102,LTA!J$105:AN$105)</f>
        <v>356.90000000000003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-167</v>
      </c>
      <c r="AA76" s="76">
        <f>STOA!J76</f>
        <v>10.059999999999999</v>
      </c>
      <c r="AB76" s="76">
        <f>-STOA!P76</f>
        <v>0</v>
      </c>
      <c r="AC76">
        <f t="shared" si="3"/>
        <v>11.935594578484189</v>
      </c>
      <c r="AD76">
        <f t="shared" si="4"/>
        <v>1010.1335184805573</v>
      </c>
      <c r="AE76">
        <f>'IDT-1'!F76</f>
        <v>0</v>
      </c>
      <c r="AF76" s="25"/>
      <c r="AG76">
        <f t="shared" si="5"/>
        <v>1010.1335184805573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-86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7.8534900000000007</v>
      </c>
      <c r="E77">
        <f>GT_NG!T77</f>
        <v>-7.2916666666666671E-2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54.72750876234695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749.79948421215499</v>
      </c>
      <c r="P77" s="37">
        <v>74.680000000000007</v>
      </c>
      <c r="Q77" s="37">
        <v>26.599999999999998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401.26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-172</v>
      </c>
      <c r="AA77" s="76">
        <f>STOA!J77</f>
        <v>6.34</v>
      </c>
      <c r="AB77" s="76">
        <f>-STOA!P77</f>
        <v>0</v>
      </c>
      <c r="AC77">
        <f t="shared" si="3"/>
        <v>12.578325971998536</v>
      </c>
      <c r="AD77">
        <f t="shared" si="4"/>
        <v>1019.6092403358366</v>
      </c>
      <c r="AE77">
        <f>'IDT-1'!F77</f>
        <v>0</v>
      </c>
      <c r="AF77" s="25"/>
      <c r="AG77">
        <f t="shared" si="5"/>
        <v>1019.6092403358366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-117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7.8534900000000007</v>
      </c>
      <c r="E78">
        <f>GT_NG!T78</f>
        <v>-7.2916666666666671E-2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54.72750876234695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749.87964984564587</v>
      </c>
      <c r="P78" s="37">
        <v>74.680000000000007</v>
      </c>
      <c r="Q78" s="37">
        <v>26.599999999999998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401.26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-173</v>
      </c>
      <c r="AA78" s="76">
        <f>STOA!J78</f>
        <v>5.4899999999999993</v>
      </c>
      <c r="AB78" s="76">
        <f>-STOA!P78</f>
        <v>0</v>
      </c>
      <c r="AC78">
        <f t="shared" si="3"/>
        <v>12.611627855352785</v>
      </c>
      <c r="AD78">
        <f t="shared" si="4"/>
        <v>1013.8061040859735</v>
      </c>
      <c r="AE78">
        <f>'IDT-1'!F78</f>
        <v>0</v>
      </c>
      <c r="AF78" s="25"/>
      <c r="AG78">
        <f t="shared" si="5"/>
        <v>1013.8061040859735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-121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7.8534900000000007</v>
      </c>
      <c r="E79">
        <f>GT_NG!T79</f>
        <v>-7.2916666666666671E-2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54.72750876234695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712.57135848813527</v>
      </c>
      <c r="P79" s="37">
        <v>74.680000000000007</v>
      </c>
      <c r="Q79" s="37">
        <v>26.599999999999998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401.18999999999994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-158</v>
      </c>
      <c r="AA79" s="76">
        <f>STOA!J79</f>
        <v>5.43</v>
      </c>
      <c r="AB79" s="76">
        <f>-STOA!P79</f>
        <v>0</v>
      </c>
      <c r="AC79">
        <f t="shared" si="3"/>
        <v>12.115214907416492</v>
      </c>
      <c r="AD79">
        <f t="shared" si="4"/>
        <v>1002.8642256763991</v>
      </c>
      <c r="AE79">
        <f>'IDT-1'!F79</f>
        <v>0</v>
      </c>
      <c r="AF79" s="25"/>
      <c r="AG79">
        <f t="shared" si="5"/>
        <v>1002.8642256763991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-110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7.8534900000000007</v>
      </c>
      <c r="E80">
        <f>GT_NG!T80</f>
        <v>-7.2916666666666671E-2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54.72750876234695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690.64358042693755</v>
      </c>
      <c r="P80" s="37">
        <v>74.680000000000007</v>
      </c>
      <c r="Q80" s="37">
        <v>26.599999999999998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401.18999999999994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-146</v>
      </c>
      <c r="AA80" s="76">
        <f>STOA!J80</f>
        <v>5.43</v>
      </c>
      <c r="AB80" s="76">
        <f>-STOA!P80</f>
        <v>0</v>
      </c>
      <c r="AC80">
        <f t="shared" si="3"/>
        <v>11.771229236321853</v>
      </c>
      <c r="AD80">
        <f t="shared" si="4"/>
        <v>1003.280433286296</v>
      </c>
      <c r="AE80">
        <f>'IDT-1'!F80</f>
        <v>-6.92</v>
      </c>
      <c r="AF80" s="25"/>
      <c r="AG80">
        <f t="shared" si="5"/>
        <v>996.36043328629603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-100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7.8534900000000007</v>
      </c>
      <c r="E81">
        <f>GT_NG!T81</f>
        <v>-7.2916666666666671E-2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50.917627213420317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677.60745234984654</v>
      </c>
      <c r="P81" s="37">
        <v>74.680000000000007</v>
      </c>
      <c r="Q81" s="37">
        <v>26.599999999999998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352.17999999999995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-155</v>
      </c>
      <c r="AA81" s="76">
        <f>STOA!J81</f>
        <v>5.43</v>
      </c>
      <c r="AB81" s="76">
        <f>-STOA!P81</f>
        <v>0</v>
      </c>
      <c r="AC81">
        <f t="shared" si="3"/>
        <v>10.97454490306516</v>
      </c>
      <c r="AD81">
        <f t="shared" si="4"/>
        <v>974.22110799353504</v>
      </c>
      <c r="AE81">
        <f>'IDT-1'!F81</f>
        <v>-6.343</v>
      </c>
      <c r="AF81" s="25"/>
      <c r="AG81">
        <f t="shared" si="5"/>
        <v>967.87810799353508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-55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7.8534900000000007</v>
      </c>
      <c r="E82">
        <f>GT_NG!T82</f>
        <v>-7.2916666666666671E-2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50.917627213420317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663.34878789854633</v>
      </c>
      <c r="P82" s="37">
        <v>74.680000000000007</v>
      </c>
      <c r="Q82" s="37">
        <v>26.599999999999998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352.17999999999995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-176</v>
      </c>
      <c r="AA82" s="76">
        <f>STOA!J82</f>
        <v>5.43</v>
      </c>
      <c r="AB82" s="76">
        <f>-STOA!P82</f>
        <v>0</v>
      </c>
      <c r="AC82">
        <f t="shared" si="3"/>
        <v>10.934079184888459</v>
      </c>
      <c r="AD82">
        <f t="shared" si="4"/>
        <v>951.00290926041157</v>
      </c>
      <c r="AE82">
        <f>'IDT-1'!F82</f>
        <v>-6.92</v>
      </c>
      <c r="AF82" s="25"/>
      <c r="AG82">
        <f t="shared" si="5"/>
        <v>944.08290926041161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-43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7.8534900000000007</v>
      </c>
      <c r="E83">
        <f>GT_NG!T83</f>
        <v>-7.2916666666666671E-2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56.26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654.52619723417297</v>
      </c>
      <c r="P83" s="37">
        <v>74.680000000000007</v>
      </c>
      <c r="Q83" s="37">
        <v>26.599999999999998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356.24999999999994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-202</v>
      </c>
      <c r="AA83" s="76">
        <f>STOA!J83</f>
        <v>5.52</v>
      </c>
      <c r="AB83" s="76">
        <f>-STOA!P83</f>
        <v>0</v>
      </c>
      <c r="AC83">
        <f t="shared" si="3"/>
        <v>10.962965440289478</v>
      </c>
      <c r="AD83">
        <f t="shared" si="4"/>
        <v>948.65380512721663</v>
      </c>
      <c r="AE83">
        <f>'IDT-1'!F83</f>
        <v>0</v>
      </c>
      <c r="AF83" s="25"/>
      <c r="AG83">
        <f t="shared" si="5"/>
        <v>948.65380512721663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-20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7.8534900000000007</v>
      </c>
      <c r="E84">
        <f>GT_NG!T84</f>
        <v>-7.2916666666666671E-2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56.26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651.77400632287947</v>
      </c>
      <c r="P84" s="37">
        <v>74.680000000000007</v>
      </c>
      <c r="Q84" s="37">
        <v>26.599999999999998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357.07999999999993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-219</v>
      </c>
      <c r="AA84" s="76">
        <f>STOA!J84</f>
        <v>5.52</v>
      </c>
      <c r="AB84" s="76">
        <f>-STOA!P84</f>
        <v>0</v>
      </c>
      <c r="AC84">
        <f t="shared" si="3"/>
        <v>11.065892125420454</v>
      </c>
      <c r="AD84">
        <f t="shared" si="4"/>
        <v>931.62868753079226</v>
      </c>
      <c r="AE84">
        <f>'IDT-1'!F84</f>
        <v>0</v>
      </c>
      <c r="AF84" s="25"/>
      <c r="AG84">
        <f t="shared" si="5"/>
        <v>931.62868753079226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-18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7.8534900000000007</v>
      </c>
      <c r="E85">
        <f>GT_NG!T85</f>
        <v>-7.2916666666666671E-2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599.70214006882941</v>
      </c>
      <c r="P85" s="37">
        <v>74.680000000000007</v>
      </c>
      <c r="Q85" s="37">
        <v>26.599999999999998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362.07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-134.30000000000001</v>
      </c>
      <c r="AA85" s="76">
        <f>STOA!J85</f>
        <v>5.52</v>
      </c>
      <c r="AB85" s="76">
        <f>-STOA!P85</f>
        <v>0</v>
      </c>
      <c r="AC85">
        <f t="shared" si="3"/>
        <v>10.50788757034519</v>
      </c>
      <c r="AD85">
        <f t="shared" si="4"/>
        <v>914.25754376154305</v>
      </c>
      <c r="AE85">
        <f>'IDT-1'!F85</f>
        <v>0</v>
      </c>
      <c r="AF85" s="25"/>
      <c r="AG85">
        <f t="shared" si="5"/>
        <v>914.25754376154305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-76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7.8534900000000007</v>
      </c>
      <c r="E86">
        <f>GT_NG!T86</f>
        <v>-7.2916666666666671E-2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528.20890956180006</v>
      </c>
      <c r="P86" s="37">
        <v>74.680000000000007</v>
      </c>
      <c r="Q86" s="37">
        <v>26.599999999999998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362.4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-87</v>
      </c>
      <c r="AA86" s="76">
        <f>STOA!J86</f>
        <v>5.52</v>
      </c>
      <c r="AB86" s="76">
        <f>-STOA!P86</f>
        <v>0</v>
      </c>
      <c r="AC86">
        <f t="shared" si="3"/>
        <v>9.7303390649926573</v>
      </c>
      <c r="AD86">
        <f t="shared" si="4"/>
        <v>872.17186175986626</v>
      </c>
      <c r="AE86">
        <f>'IDT-1'!F86</f>
        <v>0</v>
      </c>
      <c r="AF86" s="25"/>
      <c r="AG86">
        <f t="shared" si="5"/>
        <v>872.17186175986626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-95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7.8534900000000007</v>
      </c>
      <c r="E87">
        <f>GT_NG!T87</f>
        <v>-7.2916666666666671E-2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465.75978802307657</v>
      </c>
      <c r="P87" s="37">
        <v>74.680000000000007</v>
      </c>
      <c r="Q87" s="37">
        <v>26.599999999999998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359.1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-119</v>
      </c>
      <c r="AA87" s="76">
        <f>STOA!J87</f>
        <v>5.61</v>
      </c>
      <c r="AB87" s="76">
        <f>-STOA!P87</f>
        <v>0</v>
      </c>
      <c r="AC87">
        <f t="shared" si="3"/>
        <v>9.0059423233602978</v>
      </c>
      <c r="AD87">
        <f t="shared" si="4"/>
        <v>834.23713696277514</v>
      </c>
      <c r="AE87">
        <f>'IDT-1'!F87</f>
        <v>0</v>
      </c>
      <c r="AF87" s="25"/>
      <c r="AG87">
        <f t="shared" si="5"/>
        <v>834.23713696277514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-36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7.8534900000000007</v>
      </c>
      <c r="E88">
        <f>GT_NG!T88</f>
        <v>-7.2916666666666671E-2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465.11734654625025</v>
      </c>
      <c r="P88" s="37">
        <v>74.680000000000007</v>
      </c>
      <c r="Q88" s="37">
        <v>26.599999999999998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359.1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-129</v>
      </c>
      <c r="AA88" s="76">
        <f>STOA!J88</f>
        <v>5.61</v>
      </c>
      <c r="AB88" s="76">
        <f>-STOA!P88</f>
        <v>0</v>
      </c>
      <c r="AC88">
        <f t="shared" si="3"/>
        <v>9.0716831443844903</v>
      </c>
      <c r="AD88">
        <f t="shared" si="4"/>
        <v>824.52895466492475</v>
      </c>
      <c r="AE88">
        <f>'IDT-1'!F88</f>
        <v>0</v>
      </c>
      <c r="AF88" s="25"/>
      <c r="AG88">
        <f t="shared" si="5"/>
        <v>824.52895466492475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-35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7.8534900000000007</v>
      </c>
      <c r="E89">
        <f>GT_NG!T89</f>
        <v>-7.2916666666666671E-2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464.81668254625026</v>
      </c>
      <c r="P89" s="37">
        <v>74.680000000000007</v>
      </c>
      <c r="Q89" s="37">
        <v>26.599999999999998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364.33000000000004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-136</v>
      </c>
      <c r="AA89" s="76">
        <f>STOA!J89</f>
        <v>5.61</v>
      </c>
      <c r="AB89" s="76">
        <f>-STOA!P89</f>
        <v>0</v>
      </c>
      <c r="AC89">
        <f t="shared" si="3"/>
        <v>9.2359130577061617</v>
      </c>
      <c r="AD89">
        <f t="shared" si="4"/>
        <v>813.29406075160296</v>
      </c>
      <c r="AE89">
        <f>'IDT-1'!F89</f>
        <v>0</v>
      </c>
      <c r="AF89" s="25"/>
      <c r="AG89">
        <f t="shared" si="5"/>
        <v>813.29406075160296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-44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7.8534900000000007</v>
      </c>
      <c r="E90">
        <f>GT_NG!T90</f>
        <v>-7.2916666666666671E-2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465.03668254625018</v>
      </c>
      <c r="P90" s="37">
        <v>74.680000000000007</v>
      </c>
      <c r="Q90" s="37">
        <v>26.599999999999998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363.99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-151</v>
      </c>
      <c r="AA90" s="76">
        <f>STOA!J90</f>
        <v>5.61</v>
      </c>
      <c r="AB90" s="76">
        <f>-STOA!P90</f>
        <v>0</v>
      </c>
      <c r="AC90">
        <f t="shared" si="3"/>
        <v>9.3686194685104329</v>
      </c>
      <c r="AD90">
        <f t="shared" si="4"/>
        <v>796.04135434079865</v>
      </c>
      <c r="AE90">
        <f>'IDT-1'!F90</f>
        <v>0</v>
      </c>
      <c r="AF90" s="25"/>
      <c r="AG90">
        <f t="shared" si="5"/>
        <v>796.04135434079865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-46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7.8534900000000007</v>
      </c>
      <c r="E91">
        <f>GT_NG!T91</f>
        <v>-7.2916666666666671E-2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445.62601558618604</v>
      </c>
      <c r="P91" s="37">
        <v>44.22</v>
      </c>
      <c r="Q91" s="37">
        <v>14.42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363.75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-62</v>
      </c>
      <c r="AA91" s="76">
        <f>STOA!J91</f>
        <v>5.43</v>
      </c>
      <c r="AB91" s="76">
        <f>-STOA!P91</f>
        <v>0</v>
      </c>
      <c r="AC91">
        <f t="shared" si="3"/>
        <v>8.3310559864396296</v>
      </c>
      <c r="AD91">
        <f t="shared" si="4"/>
        <v>804.60825086280511</v>
      </c>
      <c r="AE91">
        <f>'IDT-1'!F91</f>
        <v>-31.138000000000002</v>
      </c>
      <c r="AF91" s="25"/>
      <c r="AG91">
        <f t="shared" si="5"/>
        <v>773.47025086280507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-65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7.8534900000000007</v>
      </c>
      <c r="E92">
        <f>GT_NG!T92</f>
        <v>-7.2916666666666671E-2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445.68601481154462</v>
      </c>
      <c r="P92" s="37">
        <v>44.22</v>
      </c>
      <c r="Q92" s="37">
        <v>14.42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363.40999999999997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-102</v>
      </c>
      <c r="AA92" s="76">
        <f>STOA!J92</f>
        <v>5.43</v>
      </c>
      <c r="AB92" s="76">
        <f>-STOA!P92</f>
        <v>0</v>
      </c>
      <c r="AC92">
        <f t="shared" si="3"/>
        <v>8.6669086665494124</v>
      </c>
      <c r="AD92">
        <f t="shared" si="4"/>
        <v>760.99239740805399</v>
      </c>
      <c r="AE92">
        <f>'IDT-1'!F92</f>
        <v>-9.8030000000000008</v>
      </c>
      <c r="AF92" s="25"/>
      <c r="AG92">
        <f t="shared" si="5"/>
        <v>751.18939740805399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-68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7.8534900000000007</v>
      </c>
      <c r="E93">
        <f>GT_NG!T93</f>
        <v>-7.2916666666666671E-2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439.52620573097124</v>
      </c>
      <c r="P93" s="37">
        <v>44.22</v>
      </c>
      <c r="Q93" s="37">
        <v>14.42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363.25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-126</v>
      </c>
      <c r="AA93" s="76">
        <f>STOA!J93</f>
        <v>5.43</v>
      </c>
      <c r="AB93" s="76">
        <f>-STOA!P93</f>
        <v>0</v>
      </c>
      <c r="AC93">
        <f t="shared" si="3"/>
        <v>8.7669792030904219</v>
      </c>
      <c r="AD93">
        <f t="shared" si="4"/>
        <v>735.57251779093951</v>
      </c>
      <c r="AE93">
        <f>'IDT-1'!F93</f>
        <v>0</v>
      </c>
      <c r="AF93" s="25"/>
      <c r="AG93">
        <f t="shared" si="5"/>
        <v>735.57251779093951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-63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7.8534900000000007</v>
      </c>
      <c r="E94">
        <f>GT_NG!T94</f>
        <v>-7.2916666666666671E-2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437.51699410563987</v>
      </c>
      <c r="P94" s="37">
        <v>44.22</v>
      </c>
      <c r="Q94" s="37">
        <v>14.42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363.08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-8</v>
      </c>
      <c r="AA94" s="76">
        <f>STOA!J94</f>
        <v>5.43</v>
      </c>
      <c r="AB94" s="76">
        <f>-STOA!P94</f>
        <v>0</v>
      </c>
      <c r="AC94">
        <f t="shared" si="3"/>
        <v>8.8443171718040894</v>
      </c>
      <c r="AD94">
        <f t="shared" si="4"/>
        <v>721.31596819689446</v>
      </c>
      <c r="AE94">
        <f>'IDT-1'!F94</f>
        <v>0</v>
      </c>
      <c r="AF94" s="25"/>
      <c r="AG94">
        <f t="shared" si="5"/>
        <v>721.31596819689446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-193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7.8534900000000007</v>
      </c>
      <c r="E95">
        <f>GT_NG!T95</f>
        <v>-7.2916666666666671E-2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435.69860089799329</v>
      </c>
      <c r="P95" s="37">
        <v>44.22</v>
      </c>
      <c r="Q95" s="37">
        <v>14.42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362.51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-154</v>
      </c>
      <c r="AA95" s="76">
        <f>STOA!J95</f>
        <v>5.43</v>
      </c>
      <c r="AB95" s="76">
        <f>-STOA!P95</f>
        <v>0</v>
      </c>
      <c r="AC95">
        <f t="shared" si="3"/>
        <v>8.9200235241756971</v>
      </c>
      <c r="AD95">
        <f t="shared" si="4"/>
        <v>706.85186863687625</v>
      </c>
      <c r="AE95">
        <f>'IDT-1'!F95</f>
        <v>0</v>
      </c>
      <c r="AF95" s="25"/>
      <c r="AG95">
        <f t="shared" si="5"/>
        <v>706.85186863687625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-59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7.8534900000000007</v>
      </c>
      <c r="E96">
        <f>GT_NG!T96</f>
        <v>-7.2916666666666671E-2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433.70860089799328</v>
      </c>
      <c r="P96" s="37">
        <v>44.22</v>
      </c>
      <c r="Q96" s="37">
        <v>14.42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362.18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-168</v>
      </c>
      <c r="AA96" s="76">
        <f>STOA!J96</f>
        <v>5.43</v>
      </c>
      <c r="AB96" s="76">
        <f>-STOA!P96</f>
        <v>0</v>
      </c>
      <c r="AC96">
        <f t="shared" si="3"/>
        <v>8.9962633435669481</v>
      </c>
      <c r="AD96">
        <f t="shared" si="4"/>
        <v>692.45562881748492</v>
      </c>
      <c r="AE96">
        <f>'IDT-1'!F96</f>
        <v>0</v>
      </c>
      <c r="AF96" s="25"/>
      <c r="AG96">
        <f t="shared" si="5"/>
        <v>692.45562881748492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-57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7.8534900000000007</v>
      </c>
      <c r="E97">
        <f>GT_NG!T97</f>
        <v>-7.2916666666666671E-2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436.29541438239943</v>
      </c>
      <c r="P97" s="37">
        <v>44.22</v>
      </c>
      <c r="Q97" s="37">
        <v>14.42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361.84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-188</v>
      </c>
      <c r="AA97" s="76">
        <f>STOA!J97</f>
        <v>5.43</v>
      </c>
      <c r="AB97" s="76">
        <f>-STOA!P97</f>
        <v>0</v>
      </c>
      <c r="AC97">
        <f t="shared" si="3"/>
        <v>9.1945988092452158</v>
      </c>
      <c r="AD97">
        <f t="shared" si="4"/>
        <v>671.50410683621283</v>
      </c>
      <c r="AE97">
        <f>'IDT-1'!F97</f>
        <v>0</v>
      </c>
      <c r="AF97" s="25"/>
      <c r="AG97">
        <f t="shared" si="5"/>
        <v>671.50410683621283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-60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7.8534900000000007</v>
      </c>
      <c r="E98">
        <f>GT_NG!T98</f>
        <v>-7.2916666666666671E-2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436.29541438239943</v>
      </c>
      <c r="P98" s="37">
        <v>44.22</v>
      </c>
      <c r="Q98" s="37">
        <v>14.42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361.68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-209</v>
      </c>
      <c r="AA98" s="76">
        <f>STOA!J98</f>
        <v>5.43</v>
      </c>
      <c r="AB98" s="76">
        <f>-STOA!P98</f>
        <v>0</v>
      </c>
      <c r="AC98">
        <f t="shared" si="3"/>
        <v>9.3584384931799054</v>
      </c>
      <c r="AD98">
        <f t="shared" si="4"/>
        <v>650.18026715227825</v>
      </c>
      <c r="AE98">
        <f>'IDT-1'!F98</f>
        <v>0</v>
      </c>
      <c r="AF98" s="25"/>
      <c r="AG98">
        <f t="shared" si="5"/>
        <v>650.18026715227825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-60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0.18848375999999989</v>
      </c>
      <c r="E99">
        <f t="shared" si="6"/>
        <v>-1.7500000000000022E-3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1.4112827832381043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12.503107978130229</v>
      </c>
      <c r="P99" s="37">
        <f t="shared" si="6"/>
        <v>1.3591999999999997</v>
      </c>
      <c r="Q99" s="37">
        <f t="shared" si="6"/>
        <v>0.46483387431694007</v>
      </c>
      <c r="R99" s="39">
        <f>SUM(R3:R98)/4000</f>
        <v>0.22769127121081398</v>
      </c>
      <c r="S99" s="39">
        <f t="shared" si="6"/>
        <v>0</v>
      </c>
      <c r="T99" s="38">
        <f t="shared" si="6"/>
        <v>0.87016249999999973</v>
      </c>
      <c r="U99" s="38">
        <f t="shared" si="6"/>
        <v>8.7520399999999992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-3.9767249999999996</v>
      </c>
      <c r="AA99" s="76">
        <f t="shared" si="6"/>
        <v>0.89621499999999965</v>
      </c>
      <c r="AB99" s="76">
        <f t="shared" si="6"/>
        <v>0</v>
      </c>
      <c r="AC99">
        <f t="shared" si="6"/>
        <v>0.25003933099461351</v>
      </c>
      <c r="AD99">
        <f t="shared" si="6"/>
        <v>21.150615335901474</v>
      </c>
      <c r="AE99">
        <f t="shared" si="6"/>
        <v>1.1799249999999987E-2</v>
      </c>
      <c r="AG99">
        <f t="shared" si="6"/>
        <v>21.162414585901477</v>
      </c>
      <c r="AI99">
        <f t="shared" si="6"/>
        <v>0</v>
      </c>
      <c r="AJ99">
        <f t="shared" si="6"/>
        <v>0</v>
      </c>
      <c r="AK99">
        <f t="shared" si="6"/>
        <v>3.4612500000000004E-2</v>
      </c>
      <c r="AL99">
        <f t="shared" si="6"/>
        <v>-1.3285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45718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TWEPL!S3</f>
        <v>1.2684600000000001</v>
      </c>
      <c r="E3">
        <f>GT_NG!S3</f>
        <v>-1.0416666666666666E-2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-15</v>
      </c>
      <c r="AA3" s="76">
        <f>STOA!K3</f>
        <v>100.92999999999999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1.1866585351588532</v>
      </c>
      <c r="AD3">
        <f>SUM(B3:AB3,AI3:AV3)-AC3</f>
        <v>90.692296330047995</v>
      </c>
      <c r="AE3">
        <f>'IDT-1'!E3</f>
        <v>0</v>
      </c>
      <c r="AF3" s="25"/>
      <c r="AG3">
        <f>SUM(AD3:AF3)</f>
        <v>90.692296330047995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-15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1.2684600000000001</v>
      </c>
      <c r="E4">
        <f>GT_NG!S4</f>
        <v>-1.0416666666666666E-2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-16</v>
      </c>
      <c r="AA4" s="76">
        <f>STOA!K4</f>
        <v>100.92999999999999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1.1945198534414574</v>
      </c>
      <c r="AD4">
        <f t="shared" ref="AD4:AD67" si="1">SUM(B4:AB4,AI4:AV4)-AC4</f>
        <v>89.684435011765387</v>
      </c>
      <c r="AE4">
        <f>'IDT-1'!E4</f>
        <v>0</v>
      </c>
      <c r="AF4" s="25"/>
      <c r="AG4">
        <f t="shared" ref="AG4:AG67" si="2">SUM(AD4:AF4)</f>
        <v>89.684435011765387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-15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1.2684600000000001</v>
      </c>
      <c r="E5">
        <f>GT_NG!S5</f>
        <v>-1.0416666666666666E-2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-18</v>
      </c>
      <c r="AA5" s="76">
        <f>STOA!K5</f>
        <v>100.92999999999999</v>
      </c>
      <c r="AB5" s="76">
        <f>-STOA!Q5</f>
        <v>0</v>
      </c>
      <c r="AC5">
        <f t="shared" si="0"/>
        <v>1.2102424900066662</v>
      </c>
      <c r="AD5">
        <f t="shared" si="1"/>
        <v>87.668712375200187</v>
      </c>
      <c r="AE5">
        <f>'IDT-1'!E5</f>
        <v>0</v>
      </c>
      <c r="AF5" s="25"/>
      <c r="AG5">
        <f t="shared" si="2"/>
        <v>87.668712375200187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-15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1.2684600000000001</v>
      </c>
      <c r="E6">
        <f>GT_NG!S6</f>
        <v>-1.0416666666666666E-2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-19</v>
      </c>
      <c r="AA6" s="76">
        <f>STOA!K6</f>
        <v>100.92999999999999</v>
      </c>
      <c r="AB6" s="76">
        <f>-STOA!Q6</f>
        <v>0</v>
      </c>
      <c r="AC6">
        <f t="shared" si="0"/>
        <v>1.2181038082892706</v>
      </c>
      <c r="AD6">
        <f t="shared" si="1"/>
        <v>86.660851056917579</v>
      </c>
      <c r="AE6">
        <f>'IDT-1'!E6</f>
        <v>0</v>
      </c>
      <c r="AF6" s="25"/>
      <c r="AG6">
        <f t="shared" si="2"/>
        <v>86.660851056917579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-15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1.2684600000000001</v>
      </c>
      <c r="E7">
        <f>GT_NG!S7</f>
        <v>-1.0416666666666666E-2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-21</v>
      </c>
      <c r="AA7" s="76">
        <f>STOA!K7</f>
        <v>100.92999999999999</v>
      </c>
      <c r="AB7" s="76">
        <f>-STOA!Q7</f>
        <v>0</v>
      </c>
      <c r="AC7">
        <f t="shared" si="0"/>
        <v>1.2338264448544791</v>
      </c>
      <c r="AD7">
        <f t="shared" si="1"/>
        <v>84.645128420352364</v>
      </c>
      <c r="AE7">
        <f>'IDT-1'!E7</f>
        <v>0</v>
      </c>
      <c r="AF7" s="25"/>
      <c r="AG7">
        <f t="shared" si="2"/>
        <v>84.645128420352364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-15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1.2684600000000001</v>
      </c>
      <c r="E8">
        <f>GT_NG!S8</f>
        <v>-1.0416666666666666E-2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-22</v>
      </c>
      <c r="AA8" s="76">
        <f>STOA!K8</f>
        <v>100.92999999999999</v>
      </c>
      <c r="AB8" s="76">
        <f>-STOA!Q8</f>
        <v>0</v>
      </c>
      <c r="AC8">
        <f t="shared" si="0"/>
        <v>1.2416877631370833</v>
      </c>
      <c r="AD8">
        <f t="shared" si="1"/>
        <v>83.637267102069771</v>
      </c>
      <c r="AE8">
        <f>'IDT-1'!E8</f>
        <v>0</v>
      </c>
      <c r="AF8" s="25"/>
      <c r="AG8">
        <f t="shared" si="2"/>
        <v>83.637267102069771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-15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1.2684600000000001</v>
      </c>
      <c r="E9">
        <f>GT_NG!S9</f>
        <v>-1.0416666666666666E-2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-22</v>
      </c>
      <c r="AA9" s="76">
        <f>STOA!K9</f>
        <v>100.92999999999999</v>
      </c>
      <c r="AB9" s="76">
        <f>-STOA!Q9</f>
        <v>0</v>
      </c>
      <c r="AC9">
        <f t="shared" si="0"/>
        <v>1.2416877631370833</v>
      </c>
      <c r="AD9">
        <f t="shared" si="1"/>
        <v>83.637267102069771</v>
      </c>
      <c r="AE9">
        <f>'IDT-1'!E9</f>
        <v>0</v>
      </c>
      <c r="AF9" s="25"/>
      <c r="AG9">
        <f t="shared" si="2"/>
        <v>83.637267102069771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-15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1.2684600000000001</v>
      </c>
      <c r="E10">
        <f>GT_NG!S10</f>
        <v>-1.0416666666666666E-2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-23</v>
      </c>
      <c r="AA10" s="76">
        <f>STOA!K10</f>
        <v>100.92999999999999</v>
      </c>
      <c r="AB10" s="76">
        <f>-STOA!Q10</f>
        <v>0</v>
      </c>
      <c r="AC10">
        <f t="shared" si="0"/>
        <v>1.2495490814196877</v>
      </c>
      <c r="AD10">
        <f t="shared" si="1"/>
        <v>82.629405783787163</v>
      </c>
      <c r="AE10">
        <f>'IDT-1'!E10</f>
        <v>0</v>
      </c>
      <c r="AF10" s="25"/>
      <c r="AG10">
        <f t="shared" si="2"/>
        <v>82.629405783787163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-15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1.2684600000000001</v>
      </c>
      <c r="E11">
        <f>GT_NG!S11</f>
        <v>-1.0416666666666666E-2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-24</v>
      </c>
      <c r="AA11" s="76">
        <f>STOA!K11</f>
        <v>100.92999999999999</v>
      </c>
      <c r="AB11" s="76">
        <f>-STOA!Q11</f>
        <v>0</v>
      </c>
      <c r="AC11">
        <f t="shared" si="0"/>
        <v>1.2574103997022921</v>
      </c>
      <c r="AD11">
        <f t="shared" si="1"/>
        <v>81.621544465504556</v>
      </c>
      <c r="AE11">
        <f>'IDT-1'!E11</f>
        <v>0</v>
      </c>
      <c r="AF11" s="25"/>
      <c r="AG11">
        <f t="shared" si="2"/>
        <v>81.621544465504556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-15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1.2684600000000001</v>
      </c>
      <c r="E12">
        <f>GT_NG!S12</f>
        <v>-1.0416666666666666E-2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-25</v>
      </c>
      <c r="AA12" s="76">
        <f>STOA!K12</f>
        <v>100.92999999999999</v>
      </c>
      <c r="AB12" s="76">
        <f>-STOA!Q12</f>
        <v>0</v>
      </c>
      <c r="AC12">
        <f t="shared" si="0"/>
        <v>1.2652717179848965</v>
      </c>
      <c r="AD12">
        <f t="shared" si="1"/>
        <v>80.613683147221948</v>
      </c>
      <c r="AE12">
        <f>'IDT-1'!E12</f>
        <v>0</v>
      </c>
      <c r="AF12" s="25"/>
      <c r="AG12">
        <f t="shared" si="2"/>
        <v>80.613683147221948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-15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1.2684600000000001</v>
      </c>
      <c r="E13">
        <f>GT_NG!S13</f>
        <v>-1.0416666666666666E-2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-26</v>
      </c>
      <c r="AA13" s="76">
        <f>STOA!K13</f>
        <v>100.92999999999999</v>
      </c>
      <c r="AB13" s="76">
        <f>-STOA!Q13</f>
        <v>0</v>
      </c>
      <c r="AC13">
        <f t="shared" si="0"/>
        <v>1.2652717179848962</v>
      </c>
      <c r="AD13">
        <f t="shared" si="1"/>
        <v>80.613683147221948</v>
      </c>
      <c r="AE13">
        <f>'IDT-1'!E13</f>
        <v>0</v>
      </c>
      <c r="AF13" s="25"/>
      <c r="AG13">
        <f t="shared" si="2"/>
        <v>80.613683147221948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-14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1.2684600000000001</v>
      </c>
      <c r="E14">
        <f>GT_NG!S14</f>
        <v>-1.0416666666666666E-2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-26</v>
      </c>
      <c r="AA14" s="76">
        <f>STOA!K14</f>
        <v>100.92999999999999</v>
      </c>
      <c r="AB14" s="76">
        <f>-STOA!Q14</f>
        <v>0</v>
      </c>
      <c r="AC14">
        <f t="shared" si="0"/>
        <v>1.2731330362675006</v>
      </c>
      <c r="AD14">
        <f t="shared" si="1"/>
        <v>79.605821828939355</v>
      </c>
      <c r="AE14">
        <f>'IDT-1'!E14</f>
        <v>0</v>
      </c>
      <c r="AF14" s="25"/>
      <c r="AG14">
        <f t="shared" si="2"/>
        <v>79.605821828939355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-15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1.2684600000000001</v>
      </c>
      <c r="E15">
        <f>GT_NG!S15</f>
        <v>-1.0416666666666666E-2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-26</v>
      </c>
      <c r="AA15" s="76">
        <f>STOA!K15</f>
        <v>100.92999999999999</v>
      </c>
      <c r="AB15" s="76">
        <f>-STOA!Q15</f>
        <v>0</v>
      </c>
      <c r="AC15">
        <f t="shared" si="0"/>
        <v>1.2731330362675006</v>
      </c>
      <c r="AD15">
        <f t="shared" si="1"/>
        <v>79.605821828939355</v>
      </c>
      <c r="AE15">
        <f>'IDT-1'!E15</f>
        <v>0</v>
      </c>
      <c r="AF15" s="25"/>
      <c r="AG15">
        <f t="shared" si="2"/>
        <v>79.605821828939355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-15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1.2684600000000001</v>
      </c>
      <c r="E16">
        <f>GT_NG!S16</f>
        <v>-1.0416666666666666E-2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-26</v>
      </c>
      <c r="AA16" s="76">
        <f>STOA!K16</f>
        <v>100.92999999999999</v>
      </c>
      <c r="AB16" s="76">
        <f>-STOA!Q16</f>
        <v>0</v>
      </c>
      <c r="AC16">
        <f t="shared" si="0"/>
        <v>1.2731330362675006</v>
      </c>
      <c r="AD16">
        <f t="shared" si="1"/>
        <v>79.605821828939355</v>
      </c>
      <c r="AE16">
        <f>'IDT-1'!E16</f>
        <v>0</v>
      </c>
      <c r="AF16" s="25"/>
      <c r="AG16">
        <f t="shared" si="2"/>
        <v>79.605821828939355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-15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1.2684600000000001</v>
      </c>
      <c r="E17">
        <f>GT_NG!S17</f>
        <v>-1.0416666666666666E-2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-27</v>
      </c>
      <c r="AA17" s="76">
        <f>STOA!K17</f>
        <v>100.92999999999999</v>
      </c>
      <c r="AB17" s="76">
        <f>-STOA!Q17</f>
        <v>0</v>
      </c>
      <c r="AC17">
        <f t="shared" si="0"/>
        <v>1.280994354550105</v>
      </c>
      <c r="AD17">
        <f t="shared" si="1"/>
        <v>78.597960510656748</v>
      </c>
      <c r="AE17">
        <f>'IDT-1'!E17</f>
        <v>0</v>
      </c>
      <c r="AF17" s="25"/>
      <c r="AG17">
        <f t="shared" si="2"/>
        <v>78.597960510656748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-15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1.2684600000000001</v>
      </c>
      <c r="E18">
        <f>GT_NG!S18</f>
        <v>-1.0416666666666666E-2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-27</v>
      </c>
      <c r="AA18" s="76">
        <f>STOA!K18</f>
        <v>100.92999999999999</v>
      </c>
      <c r="AB18" s="76">
        <f>-STOA!Q18</f>
        <v>0</v>
      </c>
      <c r="AC18">
        <f t="shared" si="0"/>
        <v>1.280994354550105</v>
      </c>
      <c r="AD18">
        <f t="shared" si="1"/>
        <v>78.597960510656748</v>
      </c>
      <c r="AE18">
        <f>'IDT-1'!E18</f>
        <v>0</v>
      </c>
      <c r="AF18" s="25"/>
      <c r="AG18">
        <f t="shared" si="2"/>
        <v>78.597960510656748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-15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1.2684600000000001</v>
      </c>
      <c r="E19">
        <f>GT_NG!S19</f>
        <v>-1.0416666666666666E-2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-27</v>
      </c>
      <c r="AA19" s="76">
        <f>STOA!K19</f>
        <v>100.92999999999999</v>
      </c>
      <c r="AB19" s="76">
        <f>-STOA!Q19</f>
        <v>0</v>
      </c>
      <c r="AC19">
        <f t="shared" si="0"/>
        <v>1.280994354550105</v>
      </c>
      <c r="AD19">
        <f t="shared" si="1"/>
        <v>78.597960510656748</v>
      </c>
      <c r="AE19">
        <f>'IDT-1'!E19</f>
        <v>0</v>
      </c>
      <c r="AF19" s="25"/>
      <c r="AG19">
        <f t="shared" si="2"/>
        <v>78.597960510656748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-15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1.2684600000000001</v>
      </c>
      <c r="E20">
        <f>GT_NG!S20</f>
        <v>-1.0416666666666666E-2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-26</v>
      </c>
      <c r="AA20" s="76">
        <f>STOA!K20</f>
        <v>100.92999999999999</v>
      </c>
      <c r="AB20" s="76">
        <f>-STOA!Q20</f>
        <v>0</v>
      </c>
      <c r="AC20">
        <f t="shared" si="0"/>
        <v>1.2731330362675006</v>
      </c>
      <c r="AD20">
        <f t="shared" si="1"/>
        <v>79.605821828939355</v>
      </c>
      <c r="AE20">
        <f>'IDT-1'!E20</f>
        <v>0</v>
      </c>
      <c r="AF20" s="25"/>
      <c r="AG20">
        <f t="shared" si="2"/>
        <v>79.605821828939355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-15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1.2684600000000001</v>
      </c>
      <c r="E21">
        <f>GT_NG!S21</f>
        <v>-1.0416666666666666E-2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-26</v>
      </c>
      <c r="AA21" s="76">
        <f>STOA!K21</f>
        <v>100.92999999999999</v>
      </c>
      <c r="AB21" s="76">
        <f>-STOA!Q21</f>
        <v>0</v>
      </c>
      <c r="AC21">
        <f t="shared" si="0"/>
        <v>1.2731330362675006</v>
      </c>
      <c r="AD21">
        <f t="shared" si="1"/>
        <v>79.605821828939355</v>
      </c>
      <c r="AE21">
        <f>'IDT-1'!E21</f>
        <v>0</v>
      </c>
      <c r="AF21" s="25"/>
      <c r="AG21">
        <f t="shared" si="2"/>
        <v>79.605821828939355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-15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1.2684600000000001</v>
      </c>
      <c r="E22">
        <f>GT_NG!S22</f>
        <v>-1.0416666666666666E-2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-26</v>
      </c>
      <c r="AA22" s="76">
        <f>STOA!K22</f>
        <v>100.92999999999999</v>
      </c>
      <c r="AB22" s="76">
        <f>-STOA!Q22</f>
        <v>0</v>
      </c>
      <c r="AC22">
        <f t="shared" si="0"/>
        <v>1.2731330362675006</v>
      </c>
      <c r="AD22">
        <f t="shared" si="1"/>
        <v>79.605821828939355</v>
      </c>
      <c r="AE22">
        <f>'IDT-1'!E22</f>
        <v>0</v>
      </c>
      <c r="AF22" s="25"/>
      <c r="AG22">
        <f t="shared" si="2"/>
        <v>79.605821828939355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-15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1.2684600000000001</v>
      </c>
      <c r="E23">
        <f>GT_NG!S23</f>
        <v>-1.0416666666666666E-2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-25</v>
      </c>
      <c r="AA23" s="76">
        <f>STOA!K23</f>
        <v>100.92999999999999</v>
      </c>
      <c r="AB23" s="76">
        <f>-STOA!Q23</f>
        <v>0</v>
      </c>
      <c r="AC23">
        <f t="shared" si="0"/>
        <v>1.2652717179848965</v>
      </c>
      <c r="AD23">
        <f t="shared" si="1"/>
        <v>80.613683147221948</v>
      </c>
      <c r="AE23">
        <f>'IDT-1'!E23</f>
        <v>0</v>
      </c>
      <c r="AF23" s="25"/>
      <c r="AG23">
        <f t="shared" si="2"/>
        <v>80.613683147221948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-15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1.2684600000000001</v>
      </c>
      <c r="E24">
        <f>GT_NG!S24</f>
        <v>-1.0416666666666666E-2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-24</v>
      </c>
      <c r="AA24" s="76">
        <f>STOA!K24</f>
        <v>100.92999999999999</v>
      </c>
      <c r="AB24" s="76">
        <f>-STOA!Q24</f>
        <v>0</v>
      </c>
      <c r="AC24">
        <f t="shared" si="0"/>
        <v>1.2574103997022921</v>
      </c>
      <c r="AD24">
        <f t="shared" si="1"/>
        <v>81.621544465504556</v>
      </c>
      <c r="AE24">
        <f>'IDT-1'!E24</f>
        <v>0</v>
      </c>
      <c r="AF24" s="25"/>
      <c r="AG24">
        <f t="shared" si="2"/>
        <v>81.621544465504556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-15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1.2684600000000001</v>
      </c>
      <c r="E25">
        <f>GT_NG!S25</f>
        <v>-1.0416666666666666E-2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-23</v>
      </c>
      <c r="AA25" s="76">
        <f>STOA!K25</f>
        <v>100.92999999999999</v>
      </c>
      <c r="AB25" s="76">
        <f>-STOA!Q25</f>
        <v>0</v>
      </c>
      <c r="AC25">
        <f t="shared" si="0"/>
        <v>1.2495490814196877</v>
      </c>
      <c r="AD25">
        <f t="shared" si="1"/>
        <v>82.629405783787163</v>
      </c>
      <c r="AE25">
        <f>'IDT-1'!E25</f>
        <v>0</v>
      </c>
      <c r="AF25" s="25"/>
      <c r="AG25">
        <f t="shared" si="2"/>
        <v>82.629405783787163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-15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1.2684600000000001</v>
      </c>
      <c r="E26">
        <f>GT_NG!S26</f>
        <v>-1.0416666666666666E-2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-21</v>
      </c>
      <c r="AA26" s="76">
        <f>STOA!K26</f>
        <v>100.92999999999999</v>
      </c>
      <c r="AB26" s="76">
        <f>-STOA!Q26</f>
        <v>0</v>
      </c>
      <c r="AC26">
        <f t="shared" si="0"/>
        <v>1.2338264448544791</v>
      </c>
      <c r="AD26">
        <f t="shared" si="1"/>
        <v>84.645128420352364</v>
      </c>
      <c r="AE26">
        <f>'IDT-1'!E26</f>
        <v>0</v>
      </c>
      <c r="AF26" s="25"/>
      <c r="AG26">
        <f t="shared" si="2"/>
        <v>84.645128420352364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-15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1.2684600000000001</v>
      </c>
      <c r="E27">
        <f>GT_NG!S27</f>
        <v>-1.0416666666666666E-2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-18</v>
      </c>
      <c r="AA27" s="76">
        <f>STOA!K27</f>
        <v>100.92999999999999</v>
      </c>
      <c r="AB27" s="76">
        <f>-STOA!Q27</f>
        <v>0</v>
      </c>
      <c r="AC27">
        <f t="shared" si="0"/>
        <v>1.2102424900066662</v>
      </c>
      <c r="AD27">
        <f t="shared" si="1"/>
        <v>87.668712375200187</v>
      </c>
      <c r="AE27">
        <f>'IDT-1'!E27</f>
        <v>0</v>
      </c>
      <c r="AF27" s="25"/>
      <c r="AG27">
        <f t="shared" si="2"/>
        <v>87.668712375200187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-15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1.2684600000000001</v>
      </c>
      <c r="E28">
        <f>GT_NG!S28</f>
        <v>-1.0416666666666666E-2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-16</v>
      </c>
      <c r="AA28" s="76">
        <f>STOA!K28</f>
        <v>100.92999999999999</v>
      </c>
      <c r="AB28" s="76">
        <f>-STOA!Q28</f>
        <v>0</v>
      </c>
      <c r="AC28">
        <f t="shared" si="0"/>
        <v>1.1945198534414574</v>
      </c>
      <c r="AD28">
        <f t="shared" si="1"/>
        <v>89.684435011765387</v>
      </c>
      <c r="AE28">
        <f>'IDT-1'!E28</f>
        <v>0</v>
      </c>
      <c r="AF28" s="25"/>
      <c r="AG28">
        <f t="shared" si="2"/>
        <v>89.684435011765387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-15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1.2684600000000001</v>
      </c>
      <c r="E29">
        <f>GT_NG!S29</f>
        <v>-1.0416666666666666E-2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18.359164276935683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-13</v>
      </c>
      <c r="AA29" s="76">
        <f>STOA!K29</f>
        <v>100.92999999999999</v>
      </c>
      <c r="AB29" s="76">
        <f>-STOA!Q29</f>
        <v>0</v>
      </c>
      <c r="AC29">
        <f t="shared" si="0"/>
        <v>1.1526869517225251</v>
      </c>
      <c r="AD29">
        <f t="shared" si="1"/>
        <v>92.394520658546483</v>
      </c>
      <c r="AE29">
        <f>'IDT-1'!E29</f>
        <v>0</v>
      </c>
      <c r="AF29" s="25"/>
      <c r="AG29">
        <f t="shared" si="2"/>
        <v>92.394520658546483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-14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1.2684600000000001</v>
      </c>
      <c r="E30">
        <f>GT_NG!S30</f>
        <v>-1.0416666666666666E-2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14.379376382323606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-12</v>
      </c>
      <c r="AA30" s="76">
        <f>STOA!K30</f>
        <v>100.92999999999999</v>
      </c>
      <c r="AB30" s="76">
        <f>-STOA!Q30</f>
        <v>0</v>
      </c>
      <c r="AC30">
        <f t="shared" si="0"/>
        <v>1.074476696448925</v>
      </c>
      <c r="AD30">
        <f t="shared" si="1"/>
        <v>94.492943019208013</v>
      </c>
      <c r="AE30">
        <f>'IDT-1'!E30</f>
        <v>0</v>
      </c>
      <c r="AF30" s="25"/>
      <c r="AG30">
        <f t="shared" si="2"/>
        <v>94.492943019208013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-9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1.2684600000000001</v>
      </c>
      <c r="E31">
        <f>GT_NG!S31</f>
        <v>-1.0416666666666666E-2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9.19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-6</v>
      </c>
      <c r="AA31" s="76">
        <f>STOA!K31</f>
        <v>100.92999999999999</v>
      </c>
      <c r="AB31" s="76">
        <f>-STOA!Q31</f>
        <v>0</v>
      </c>
      <c r="AC31">
        <f t="shared" si="0"/>
        <v>0.91607978642773624</v>
      </c>
      <c r="AD31">
        <f t="shared" si="1"/>
        <v>104.46196354690559</v>
      </c>
      <c r="AE31">
        <f>'IDT-1'!E31</f>
        <v>0</v>
      </c>
      <c r="AF31" s="25"/>
      <c r="AG31">
        <f t="shared" si="2"/>
        <v>104.46196354690559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1.2684600000000001</v>
      </c>
      <c r="E32">
        <f>GT_NG!S32</f>
        <v>-1.0416666666666666E-2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9.19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-6</v>
      </c>
      <c r="AA32" s="76">
        <f>STOA!K32</f>
        <v>100.92999999999999</v>
      </c>
      <c r="AB32" s="76">
        <f>-STOA!Q32</f>
        <v>0</v>
      </c>
      <c r="AC32">
        <f t="shared" si="0"/>
        <v>0.91607978642773624</v>
      </c>
      <c r="AD32">
        <f t="shared" si="1"/>
        <v>104.46196354690559</v>
      </c>
      <c r="AE32">
        <f>'IDT-1'!E32</f>
        <v>0</v>
      </c>
      <c r="AF32" s="25"/>
      <c r="AG32">
        <f t="shared" si="2"/>
        <v>104.46196354690559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1.2684600000000001</v>
      </c>
      <c r="E33">
        <f>GT_NG!S33</f>
        <v>-1.0416666666666666E-2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9.19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-6</v>
      </c>
      <c r="AA33" s="76">
        <f>STOA!K33</f>
        <v>100.92999999999999</v>
      </c>
      <c r="AB33" s="76">
        <f>-STOA!Q33</f>
        <v>0</v>
      </c>
      <c r="AC33">
        <f t="shared" si="0"/>
        <v>0.91607978642773624</v>
      </c>
      <c r="AD33">
        <f t="shared" si="1"/>
        <v>104.46196354690559</v>
      </c>
      <c r="AE33">
        <f>'IDT-1'!E33</f>
        <v>0</v>
      </c>
      <c r="AF33" s="25"/>
      <c r="AG33">
        <f t="shared" si="2"/>
        <v>104.46196354690559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1.2684600000000001</v>
      </c>
      <c r="E34">
        <f>GT_NG!S34</f>
        <v>-1.0416666666666666E-2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9.19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-6</v>
      </c>
      <c r="AA34" s="76">
        <f>STOA!K34</f>
        <v>100.92999999999999</v>
      </c>
      <c r="AB34" s="76">
        <f>-STOA!Q34</f>
        <v>0</v>
      </c>
      <c r="AC34">
        <f t="shared" si="0"/>
        <v>0.91607978642773624</v>
      </c>
      <c r="AD34">
        <f t="shared" si="1"/>
        <v>104.46196354690559</v>
      </c>
      <c r="AE34">
        <f>'IDT-1'!E34</f>
        <v>0</v>
      </c>
      <c r="AF34" s="25"/>
      <c r="AG34">
        <f t="shared" si="2"/>
        <v>104.46196354690559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1.2684600000000001</v>
      </c>
      <c r="E35">
        <f>GT_NG!S35</f>
        <v>-1.0416666666666666E-2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13.239999999999998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-6</v>
      </c>
      <c r="AA35" s="76">
        <f>STOA!K35</f>
        <v>100.92999999999999</v>
      </c>
      <c r="AB35" s="76">
        <f>-STOA!Q35</f>
        <v>0</v>
      </c>
      <c r="AC35">
        <f t="shared" si="0"/>
        <v>0.94766978642773625</v>
      </c>
      <c r="AD35">
        <f t="shared" si="1"/>
        <v>108.48037354690558</v>
      </c>
      <c r="AE35">
        <f>'IDT-1'!E35</f>
        <v>0</v>
      </c>
      <c r="AF35" s="25"/>
      <c r="AG35">
        <f t="shared" si="2"/>
        <v>108.48037354690558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1.2684600000000001</v>
      </c>
      <c r="E36">
        <f>GT_NG!S36</f>
        <v>-1.0416666666666666E-2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18.87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-6</v>
      </c>
      <c r="AA36" s="76">
        <f>STOA!K36</f>
        <v>100.92999999999999</v>
      </c>
      <c r="AB36" s="76">
        <f>-STOA!Q36</f>
        <v>0</v>
      </c>
      <c r="AC36">
        <f t="shared" si="0"/>
        <v>0.99158378642773626</v>
      </c>
      <c r="AD36">
        <f t="shared" si="1"/>
        <v>114.06645954690559</v>
      </c>
      <c r="AE36">
        <f>'IDT-1'!E36</f>
        <v>0</v>
      </c>
      <c r="AF36" s="25"/>
      <c r="AG36">
        <f t="shared" si="2"/>
        <v>114.06645954690559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1.2684600000000001</v>
      </c>
      <c r="E37">
        <f>GT_NG!S37</f>
        <v>-1.0416666666666666E-2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18.87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-6</v>
      </c>
      <c r="AA37" s="76">
        <f>STOA!K37</f>
        <v>100.92999999999999</v>
      </c>
      <c r="AB37" s="76">
        <f>-STOA!Q37</f>
        <v>0</v>
      </c>
      <c r="AC37">
        <f t="shared" si="0"/>
        <v>0.99158378642773626</v>
      </c>
      <c r="AD37">
        <f t="shared" si="1"/>
        <v>114.06645954690559</v>
      </c>
      <c r="AE37">
        <f>'IDT-1'!E37</f>
        <v>0</v>
      </c>
      <c r="AF37" s="25"/>
      <c r="AG37">
        <f t="shared" si="2"/>
        <v>114.06645954690559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1.2684600000000001</v>
      </c>
      <c r="E38">
        <f>GT_NG!S38</f>
        <v>-1.0416666666666666E-2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18.87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-6</v>
      </c>
      <c r="AA38" s="76">
        <f>STOA!K38</f>
        <v>100.92999999999999</v>
      </c>
      <c r="AB38" s="76">
        <f>-STOA!Q38</f>
        <v>0</v>
      </c>
      <c r="AC38">
        <f t="shared" si="0"/>
        <v>0.99158378642773626</v>
      </c>
      <c r="AD38">
        <f t="shared" si="1"/>
        <v>114.06645954690559</v>
      </c>
      <c r="AE38">
        <f>'IDT-1'!E38</f>
        <v>0</v>
      </c>
      <c r="AF38" s="25"/>
      <c r="AG38">
        <f t="shared" si="2"/>
        <v>114.06645954690559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1.2684600000000001</v>
      </c>
      <c r="E39">
        <f>GT_NG!S39</f>
        <v>-1.0416666666666666E-2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18.87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-40</v>
      </c>
      <c r="AA39" s="76">
        <f>STOA!K39</f>
        <v>153.80000000000001</v>
      </c>
      <c r="AB39" s="76">
        <f>-STOA!Q39</f>
        <v>0</v>
      </c>
      <c r="AC39">
        <f t="shared" si="0"/>
        <v>1.8363422919709738</v>
      </c>
      <c r="AD39">
        <f t="shared" si="1"/>
        <v>111.09170104136236</v>
      </c>
      <c r="AE39">
        <f>'IDT-1'!E39</f>
        <v>0</v>
      </c>
      <c r="AF39" s="25"/>
      <c r="AG39">
        <f t="shared" si="2"/>
        <v>111.09170104136236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-21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1.2684600000000001</v>
      </c>
      <c r="E40">
        <f>GT_NG!S40</f>
        <v>-1.0416666666666666E-2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18.87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-40</v>
      </c>
      <c r="AA40" s="76">
        <f>STOA!K40</f>
        <v>153.80000000000001</v>
      </c>
      <c r="AB40" s="76">
        <f>-STOA!Q40</f>
        <v>0</v>
      </c>
      <c r="AC40">
        <f t="shared" si="0"/>
        <v>1.8363422919709738</v>
      </c>
      <c r="AD40">
        <f t="shared" si="1"/>
        <v>111.09170104136236</v>
      </c>
      <c r="AE40">
        <f>'IDT-1'!E40</f>
        <v>0</v>
      </c>
      <c r="AF40" s="25"/>
      <c r="AG40">
        <f t="shared" si="2"/>
        <v>111.09170104136236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-21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1.2684600000000001</v>
      </c>
      <c r="E41">
        <f>GT_NG!S41</f>
        <v>-1.0416666666666666E-2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-40</v>
      </c>
      <c r="AA41" s="76">
        <f>STOA!K41</f>
        <v>153.80000000000001</v>
      </c>
      <c r="AB41" s="76">
        <f>-STOA!Q41</f>
        <v>0</v>
      </c>
      <c r="AC41">
        <f t="shared" si="0"/>
        <v>1.8427454019195872</v>
      </c>
      <c r="AD41">
        <f t="shared" si="1"/>
        <v>111.90620946328727</v>
      </c>
      <c r="AE41">
        <f>'IDT-1'!E41</f>
        <v>0</v>
      </c>
      <c r="AF41" s="25"/>
      <c r="AG41">
        <f t="shared" si="2"/>
        <v>111.90620946328727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-21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1.2684600000000001</v>
      </c>
      <c r="E42">
        <f>GT_NG!S42</f>
        <v>-1.0416666666666666E-2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-40</v>
      </c>
      <c r="AA42" s="76">
        <f>STOA!K42</f>
        <v>153.80000000000001</v>
      </c>
      <c r="AB42" s="76">
        <f>-STOA!Q42</f>
        <v>0</v>
      </c>
      <c r="AC42">
        <f t="shared" si="0"/>
        <v>1.8270227653543785</v>
      </c>
      <c r="AD42">
        <f t="shared" si="1"/>
        <v>113.92193209985248</v>
      </c>
      <c r="AE42">
        <f>'IDT-1'!E42</f>
        <v>0</v>
      </c>
      <c r="AF42" s="25"/>
      <c r="AG42">
        <f t="shared" si="2"/>
        <v>113.92193209985248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-19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1.2684600000000001</v>
      </c>
      <c r="E43">
        <f>GT_NG!S43</f>
        <v>-1.0416666666666666E-2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-40</v>
      </c>
      <c r="AA43" s="76">
        <f>STOA!K43</f>
        <v>153.80000000000001</v>
      </c>
      <c r="AB43" s="76">
        <f>-STOA!Q43</f>
        <v>0</v>
      </c>
      <c r="AC43">
        <f t="shared" si="0"/>
        <v>1.8348840836369829</v>
      </c>
      <c r="AD43">
        <f t="shared" si="1"/>
        <v>112.91407078156988</v>
      </c>
      <c r="AE43">
        <f>'IDT-1'!E43</f>
        <v>0</v>
      </c>
      <c r="AF43" s="25"/>
      <c r="AG43">
        <f t="shared" si="2"/>
        <v>112.91407078156988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-20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1.2684600000000001</v>
      </c>
      <c r="E44">
        <f>GT_NG!S44</f>
        <v>-1.0416666666666666E-2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-40</v>
      </c>
      <c r="AA44" s="76">
        <f>STOA!K44</f>
        <v>153.80000000000001</v>
      </c>
      <c r="AB44" s="76">
        <f>-STOA!Q44</f>
        <v>0</v>
      </c>
      <c r="AC44">
        <f t="shared" si="0"/>
        <v>1.8348840836369829</v>
      </c>
      <c r="AD44">
        <f t="shared" si="1"/>
        <v>112.91407078156988</v>
      </c>
      <c r="AE44">
        <f>'IDT-1'!E44</f>
        <v>0</v>
      </c>
      <c r="AF44" s="25"/>
      <c r="AG44">
        <f t="shared" si="2"/>
        <v>112.91407078156988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-20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1.2684600000000001</v>
      </c>
      <c r="E45">
        <f>GT_NG!S45</f>
        <v>-1.0416666666666666E-2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-40</v>
      </c>
      <c r="AA45" s="76">
        <f>STOA!K45</f>
        <v>153.80000000000001</v>
      </c>
      <c r="AB45" s="76">
        <f>-STOA!Q45</f>
        <v>0</v>
      </c>
      <c r="AC45">
        <f t="shared" si="0"/>
        <v>1.8506067202021916</v>
      </c>
      <c r="AD45">
        <f t="shared" si="1"/>
        <v>110.89834814500466</v>
      </c>
      <c r="AE45">
        <f>'IDT-1'!E45</f>
        <v>0</v>
      </c>
      <c r="AF45" s="25"/>
      <c r="AG45">
        <f t="shared" si="2"/>
        <v>110.89834814500466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-22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1.2684600000000001</v>
      </c>
      <c r="E46">
        <f>GT_NG!S46</f>
        <v>-1.0416666666666666E-2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-40</v>
      </c>
      <c r="AA46" s="76">
        <f>STOA!K46</f>
        <v>153.80000000000001</v>
      </c>
      <c r="AB46" s="76">
        <f>-STOA!Q46</f>
        <v>0</v>
      </c>
      <c r="AC46">
        <f t="shared" si="0"/>
        <v>1.8584680384847958</v>
      </c>
      <c r="AD46">
        <f t="shared" si="1"/>
        <v>109.89048682672205</v>
      </c>
      <c r="AE46">
        <f>'IDT-1'!E46</f>
        <v>0</v>
      </c>
      <c r="AF46" s="25"/>
      <c r="AG46">
        <f t="shared" si="2"/>
        <v>109.89048682672205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-23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1.2684600000000001</v>
      </c>
      <c r="E47">
        <f>GT_NG!S47</f>
        <v>-1.0416666666666666E-2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-45</v>
      </c>
      <c r="AA47" s="76">
        <f>STOA!K47</f>
        <v>153.80000000000001</v>
      </c>
      <c r="AB47" s="76">
        <f>-STOA!Q47</f>
        <v>0</v>
      </c>
      <c r="AC47">
        <f t="shared" si="0"/>
        <v>1.8584680384847958</v>
      </c>
      <c r="AD47">
        <f t="shared" si="1"/>
        <v>109.89048682672205</v>
      </c>
      <c r="AE47">
        <f>'IDT-1'!E47</f>
        <v>0</v>
      </c>
      <c r="AF47" s="25"/>
      <c r="AG47">
        <f t="shared" si="2"/>
        <v>109.89048682672205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-18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1.2684600000000001</v>
      </c>
      <c r="E48">
        <f>GT_NG!S48</f>
        <v>-1.0416666666666666E-2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-45</v>
      </c>
      <c r="AA48" s="76">
        <f>STOA!K48</f>
        <v>153.80000000000001</v>
      </c>
      <c r="AB48" s="76">
        <f>-STOA!Q48</f>
        <v>0</v>
      </c>
      <c r="AC48">
        <f t="shared" si="0"/>
        <v>1.8584680384847958</v>
      </c>
      <c r="AD48">
        <f t="shared" si="1"/>
        <v>109.89048682672205</v>
      </c>
      <c r="AE48">
        <f>'IDT-1'!E48</f>
        <v>0</v>
      </c>
      <c r="AF48" s="25"/>
      <c r="AG48">
        <f t="shared" si="2"/>
        <v>109.89048682672205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-18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1.2684600000000001</v>
      </c>
      <c r="E49">
        <f>GT_NG!S49</f>
        <v>-1.0416666666666666E-2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-45</v>
      </c>
      <c r="AA49" s="76">
        <f>STOA!K49</f>
        <v>153.80000000000001</v>
      </c>
      <c r="AB49" s="76">
        <f>-STOA!Q49</f>
        <v>0</v>
      </c>
      <c r="AC49">
        <f t="shared" si="0"/>
        <v>1.8584680384847958</v>
      </c>
      <c r="AD49">
        <f t="shared" si="1"/>
        <v>109.89048682672205</v>
      </c>
      <c r="AE49">
        <f>'IDT-1'!E49</f>
        <v>0</v>
      </c>
      <c r="AF49" s="25"/>
      <c r="AG49">
        <f t="shared" si="2"/>
        <v>109.89048682672205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-18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1.2684600000000001</v>
      </c>
      <c r="E50">
        <f>GT_NG!S50</f>
        <v>-1.0416666666666666E-2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-45</v>
      </c>
      <c r="AA50" s="76">
        <f>STOA!K50</f>
        <v>153.80000000000001</v>
      </c>
      <c r="AB50" s="76">
        <f>-STOA!Q50</f>
        <v>0</v>
      </c>
      <c r="AC50">
        <f t="shared" si="0"/>
        <v>1.8663293567674</v>
      </c>
      <c r="AD50">
        <f t="shared" si="1"/>
        <v>108.88262550843946</v>
      </c>
      <c r="AE50">
        <f>'IDT-1'!E50</f>
        <v>0</v>
      </c>
      <c r="AF50" s="25"/>
      <c r="AG50">
        <f t="shared" si="2"/>
        <v>108.88262550843946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-19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1.2684600000000001</v>
      </c>
      <c r="E51">
        <f>GT_NG!S51</f>
        <v>-1.0416666666666666E-2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-45</v>
      </c>
      <c r="AA51" s="76">
        <f>STOA!K51</f>
        <v>153.80000000000001</v>
      </c>
      <c r="AB51" s="76">
        <f>-STOA!Q51</f>
        <v>0</v>
      </c>
      <c r="AC51">
        <f t="shared" si="0"/>
        <v>1.8741906750500044</v>
      </c>
      <c r="AD51">
        <f t="shared" si="1"/>
        <v>107.87476419015685</v>
      </c>
      <c r="AE51">
        <f>'IDT-1'!E51</f>
        <v>0</v>
      </c>
      <c r="AF51" s="25"/>
      <c r="AG51">
        <f t="shared" si="2"/>
        <v>107.87476419015685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-20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1.2684600000000001</v>
      </c>
      <c r="E52">
        <f>GT_NG!S52</f>
        <v>-1.0416666666666666E-2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-45</v>
      </c>
      <c r="AA52" s="76">
        <f>STOA!K52</f>
        <v>153.80000000000001</v>
      </c>
      <c r="AB52" s="76">
        <f>-STOA!Q52</f>
        <v>0</v>
      </c>
      <c r="AC52">
        <f t="shared" si="0"/>
        <v>1.8741906750500044</v>
      </c>
      <c r="AD52">
        <f t="shared" si="1"/>
        <v>107.87476419015685</v>
      </c>
      <c r="AE52">
        <f>'IDT-1'!E52</f>
        <v>0</v>
      </c>
      <c r="AF52" s="25"/>
      <c r="AG52">
        <f t="shared" si="2"/>
        <v>107.87476419015685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-20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1.2684600000000001</v>
      </c>
      <c r="E53">
        <f>GT_NG!S53</f>
        <v>-1.0416666666666666E-2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-45</v>
      </c>
      <c r="AA53" s="76">
        <f>STOA!K53</f>
        <v>153.80000000000001</v>
      </c>
      <c r="AB53" s="76">
        <f>-STOA!Q53</f>
        <v>0</v>
      </c>
      <c r="AC53">
        <f t="shared" si="0"/>
        <v>1.8820519933326088</v>
      </c>
      <c r="AD53">
        <f t="shared" si="1"/>
        <v>106.86690287187425</v>
      </c>
      <c r="AE53">
        <f>'IDT-1'!E53</f>
        <v>0</v>
      </c>
      <c r="AF53" s="25"/>
      <c r="AG53">
        <f t="shared" si="2"/>
        <v>106.86690287187425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-21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1.2684600000000001</v>
      </c>
      <c r="E54">
        <f>GT_NG!S54</f>
        <v>-1.0416666666666666E-2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-45</v>
      </c>
      <c r="AA54" s="76">
        <f>STOA!K54</f>
        <v>153.80000000000001</v>
      </c>
      <c r="AB54" s="76">
        <f>-STOA!Q54</f>
        <v>0</v>
      </c>
      <c r="AC54">
        <f t="shared" si="0"/>
        <v>1.8977746298978173</v>
      </c>
      <c r="AD54">
        <f t="shared" si="1"/>
        <v>104.85118023530904</v>
      </c>
      <c r="AE54">
        <f>'IDT-1'!E54</f>
        <v>0</v>
      </c>
      <c r="AF54" s="25"/>
      <c r="AG54">
        <f t="shared" si="2"/>
        <v>104.85118023530904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-23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1.2684600000000001</v>
      </c>
      <c r="E55">
        <f>GT_NG!S55</f>
        <v>-1.0416666666666666E-2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-45</v>
      </c>
      <c r="AA55" s="76">
        <f>STOA!K55</f>
        <v>153.80000000000001</v>
      </c>
      <c r="AB55" s="76">
        <f>-STOA!Q55</f>
        <v>0</v>
      </c>
      <c r="AC55">
        <f t="shared" si="0"/>
        <v>1.8977746298978173</v>
      </c>
      <c r="AD55">
        <f t="shared" si="1"/>
        <v>104.85118023530904</v>
      </c>
      <c r="AE55">
        <f>'IDT-1'!E55</f>
        <v>0</v>
      </c>
      <c r="AF55" s="25"/>
      <c r="AG55">
        <f t="shared" si="2"/>
        <v>104.85118023530904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-23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1.2684600000000001</v>
      </c>
      <c r="E56">
        <f>GT_NG!S56</f>
        <v>-1.0416666666666666E-2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-45</v>
      </c>
      <c r="AA56" s="76">
        <f>STOA!K56</f>
        <v>153.80000000000001</v>
      </c>
      <c r="AB56" s="76">
        <f>-STOA!Q56</f>
        <v>0</v>
      </c>
      <c r="AC56">
        <f t="shared" si="0"/>
        <v>1.9056359481804217</v>
      </c>
      <c r="AD56">
        <f t="shared" si="1"/>
        <v>103.84331891702644</v>
      </c>
      <c r="AE56">
        <f>'IDT-1'!E56</f>
        <v>0</v>
      </c>
      <c r="AF56" s="25"/>
      <c r="AG56">
        <f t="shared" si="2"/>
        <v>103.84331891702644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-24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1.2684600000000001</v>
      </c>
      <c r="E57">
        <f>GT_NG!S57</f>
        <v>-1.0416666666666666E-2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-45</v>
      </c>
      <c r="AA57" s="76">
        <f>STOA!K57</f>
        <v>153.80000000000001</v>
      </c>
      <c r="AB57" s="76">
        <f>-STOA!Q57</f>
        <v>0</v>
      </c>
      <c r="AC57">
        <f t="shared" si="0"/>
        <v>1.7169643093979181</v>
      </c>
      <c r="AD57">
        <f t="shared" si="1"/>
        <v>128.03199055580893</v>
      </c>
      <c r="AE57">
        <f>'IDT-1'!E57</f>
        <v>0</v>
      </c>
      <c r="AF57" s="25"/>
      <c r="AG57">
        <f t="shared" si="2"/>
        <v>128.03199055580893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1.2684600000000001</v>
      </c>
      <c r="E58">
        <f>GT_NG!S58</f>
        <v>-1.0416666666666666E-2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-45</v>
      </c>
      <c r="AA58" s="76">
        <f>STOA!K58</f>
        <v>153.80000000000001</v>
      </c>
      <c r="AB58" s="76">
        <f>-STOA!Q58</f>
        <v>0</v>
      </c>
      <c r="AC58">
        <f t="shared" si="0"/>
        <v>1.7169643093979181</v>
      </c>
      <c r="AD58">
        <f t="shared" si="1"/>
        <v>128.03199055580893</v>
      </c>
      <c r="AE58">
        <f>'IDT-1'!E58</f>
        <v>0</v>
      </c>
      <c r="AF58" s="25"/>
      <c r="AG58">
        <f t="shared" si="2"/>
        <v>128.03199055580893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1.2684600000000001</v>
      </c>
      <c r="E59">
        <f>GT_NG!S59</f>
        <v>-1.0416666666666666E-2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-45</v>
      </c>
      <c r="AA59" s="76">
        <f>STOA!K59</f>
        <v>153.80000000000001</v>
      </c>
      <c r="AB59" s="76">
        <f>-STOA!Q59</f>
        <v>0</v>
      </c>
      <c r="AC59">
        <f t="shared" si="0"/>
        <v>1.7169643093979181</v>
      </c>
      <c r="AD59">
        <f t="shared" si="1"/>
        <v>128.03199055580893</v>
      </c>
      <c r="AE59">
        <f>'IDT-1'!E59</f>
        <v>0</v>
      </c>
      <c r="AF59" s="25"/>
      <c r="AG59">
        <f t="shared" si="2"/>
        <v>128.03199055580893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1.2684600000000001</v>
      </c>
      <c r="E60">
        <f>GT_NG!S60</f>
        <v>-1.0416666666666666E-2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-45</v>
      </c>
      <c r="AA60" s="76">
        <f>STOA!K60</f>
        <v>153.80000000000001</v>
      </c>
      <c r="AB60" s="76">
        <f>-STOA!Q60</f>
        <v>0</v>
      </c>
      <c r="AC60">
        <f t="shared" si="0"/>
        <v>1.7169643093979181</v>
      </c>
      <c r="AD60">
        <f t="shared" si="1"/>
        <v>128.03199055580893</v>
      </c>
      <c r="AE60">
        <f>'IDT-1'!E60</f>
        <v>0</v>
      </c>
      <c r="AF60" s="25"/>
      <c r="AG60">
        <f t="shared" si="2"/>
        <v>128.03199055580893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1.2684600000000001</v>
      </c>
      <c r="E61">
        <f>GT_NG!S61</f>
        <v>-1.0416666666666666E-2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-45</v>
      </c>
      <c r="AA61" s="76">
        <f>STOA!K61</f>
        <v>153.80000000000001</v>
      </c>
      <c r="AB61" s="76">
        <f>-STOA!Q61</f>
        <v>0</v>
      </c>
      <c r="AC61">
        <f t="shared" si="0"/>
        <v>1.7169643093979181</v>
      </c>
      <c r="AD61">
        <f t="shared" si="1"/>
        <v>128.03199055580893</v>
      </c>
      <c r="AE61">
        <f>'IDT-1'!E61</f>
        <v>0</v>
      </c>
      <c r="AF61" s="25"/>
      <c r="AG61">
        <f t="shared" si="2"/>
        <v>128.03199055580893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1.2684600000000001</v>
      </c>
      <c r="E62">
        <f>GT_NG!S62</f>
        <v>-1.0416666666666666E-2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-45</v>
      </c>
      <c r="AA62" s="76">
        <f>STOA!K62</f>
        <v>153.80000000000001</v>
      </c>
      <c r="AB62" s="76">
        <f>-STOA!Q62</f>
        <v>0</v>
      </c>
      <c r="AC62">
        <f t="shared" si="0"/>
        <v>1.7169643093979181</v>
      </c>
      <c r="AD62">
        <f t="shared" si="1"/>
        <v>128.03199055580893</v>
      </c>
      <c r="AE62">
        <f>'IDT-1'!E62</f>
        <v>0</v>
      </c>
      <c r="AF62" s="25"/>
      <c r="AG62">
        <f t="shared" si="2"/>
        <v>128.03199055580893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1.2684600000000001</v>
      </c>
      <c r="E63">
        <f>GT_NG!S63</f>
        <v>-1.0416666666666666E-2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-45</v>
      </c>
      <c r="AA63" s="76">
        <f>STOA!K63</f>
        <v>153.80000000000001</v>
      </c>
      <c r="AB63" s="76">
        <f>-STOA!Q63</f>
        <v>0</v>
      </c>
      <c r="AC63">
        <f t="shared" si="0"/>
        <v>1.835355762733939</v>
      </c>
      <c r="AD63">
        <f t="shared" si="1"/>
        <v>112.85359910247291</v>
      </c>
      <c r="AE63">
        <f>'IDT-1'!E63</f>
        <v>0</v>
      </c>
      <c r="AF63" s="25"/>
      <c r="AG63">
        <f t="shared" si="2"/>
        <v>112.85359910247291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-15.06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1.2684600000000001</v>
      </c>
      <c r="E64">
        <f>GT_NG!S64</f>
        <v>-1.0416666666666666E-2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-45</v>
      </c>
      <c r="AA64" s="76">
        <f>STOA!K64</f>
        <v>153.80000000000001</v>
      </c>
      <c r="AB64" s="76">
        <f>-STOA!Q64</f>
        <v>0</v>
      </c>
      <c r="AC64">
        <f t="shared" si="0"/>
        <v>1.8010804150217843</v>
      </c>
      <c r="AD64">
        <f t="shared" si="1"/>
        <v>117.24787445018507</v>
      </c>
      <c r="AE64">
        <f>'IDT-1'!E64</f>
        <v>0</v>
      </c>
      <c r="AF64" s="25"/>
      <c r="AG64">
        <f t="shared" si="2"/>
        <v>117.24787445018507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-10.7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1.2684600000000001</v>
      </c>
      <c r="E65">
        <f>GT_NG!S65</f>
        <v>-1.0416666666666666E-2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-45</v>
      </c>
      <c r="AA65" s="76">
        <f>STOA!K65</f>
        <v>153.80000000000001</v>
      </c>
      <c r="AB65" s="76">
        <f>-STOA!Q65</f>
        <v>0</v>
      </c>
      <c r="AC65">
        <f t="shared" si="0"/>
        <v>1.9292199030282347</v>
      </c>
      <c r="AD65">
        <f t="shared" si="1"/>
        <v>100.81973496217861</v>
      </c>
      <c r="AE65">
        <f>'IDT-1'!E65</f>
        <v>0</v>
      </c>
      <c r="AF65" s="25"/>
      <c r="AG65">
        <f t="shared" si="2"/>
        <v>100.81973496217861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-27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1.2684600000000001</v>
      </c>
      <c r="E66">
        <f>GT_NG!S66</f>
        <v>-1.0416666666666666E-2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-45</v>
      </c>
      <c r="AA66" s="76">
        <f>STOA!K66</f>
        <v>153.80000000000001</v>
      </c>
      <c r="AB66" s="76">
        <f>-STOA!Q66</f>
        <v>0</v>
      </c>
      <c r="AC66">
        <f t="shared" si="0"/>
        <v>1.9292199030282347</v>
      </c>
      <c r="AD66">
        <f t="shared" si="1"/>
        <v>100.81973496217861</v>
      </c>
      <c r="AE66">
        <f>'IDT-1'!E66</f>
        <v>0</v>
      </c>
      <c r="AF66" s="25"/>
      <c r="AG66">
        <f t="shared" si="2"/>
        <v>100.81973496217861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-27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1.2684600000000001</v>
      </c>
      <c r="E67">
        <f>GT_NG!S67</f>
        <v>-1.0416666666666666E-2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-45</v>
      </c>
      <c r="AA67" s="76">
        <f>STOA!K67</f>
        <v>153.80000000000001</v>
      </c>
      <c r="AB67" s="76">
        <f>-STOA!Q67</f>
        <v>0</v>
      </c>
      <c r="AC67">
        <f t="shared" si="0"/>
        <v>1.9292199030282347</v>
      </c>
      <c r="AD67">
        <f t="shared" si="1"/>
        <v>100.81973496217861</v>
      </c>
      <c r="AE67">
        <f>'IDT-1'!E67</f>
        <v>0</v>
      </c>
      <c r="AF67" s="25"/>
      <c r="AG67">
        <f t="shared" si="2"/>
        <v>100.81973496217861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-27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1.2684600000000001</v>
      </c>
      <c r="E68">
        <f>GT_NG!S68</f>
        <v>-1.0416666666666666E-2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-45</v>
      </c>
      <c r="AA68" s="76">
        <f>STOA!K68</f>
        <v>153.80000000000001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1.9449425395934432</v>
      </c>
      <c r="AD68">
        <f t="shared" ref="AD68:AD98" si="4">SUM(B68:AB68,AI68:AV68)-AC68</f>
        <v>98.804012325613414</v>
      </c>
      <c r="AE68">
        <f>'IDT-1'!E68</f>
        <v>0</v>
      </c>
      <c r="AF68" s="25"/>
      <c r="AG68">
        <f t="shared" ref="AG68:AG98" si="5">SUM(AD68:AF68)</f>
        <v>98.804012325613414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-29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1.2684600000000001</v>
      </c>
      <c r="E69">
        <f>GT_NG!S69</f>
        <v>-1.0416666666666666E-2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-45</v>
      </c>
      <c r="AA69" s="76">
        <f>STOA!K69</f>
        <v>153.80000000000001</v>
      </c>
      <c r="AB69" s="76">
        <f>-STOA!Q69</f>
        <v>0</v>
      </c>
      <c r="AC69">
        <f t="shared" si="3"/>
        <v>1.9370812213108388</v>
      </c>
      <c r="AD69">
        <f t="shared" si="4"/>
        <v>99.811873643896021</v>
      </c>
      <c r="AE69">
        <f>'IDT-1'!E69</f>
        <v>0</v>
      </c>
      <c r="AF69" s="25"/>
      <c r="AG69">
        <f t="shared" si="5"/>
        <v>99.811873643896021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-28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1.2684600000000001</v>
      </c>
      <c r="E70">
        <f>GT_NG!S70</f>
        <v>-1.0416666666666666E-2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-45</v>
      </c>
      <c r="AA70" s="76">
        <f>STOA!K70</f>
        <v>153.80000000000001</v>
      </c>
      <c r="AB70" s="76">
        <f>-STOA!Q70</f>
        <v>0</v>
      </c>
      <c r="AC70">
        <f t="shared" si="3"/>
        <v>1.9213585847456303</v>
      </c>
      <c r="AD70">
        <f t="shared" si="4"/>
        <v>101.82759628046122</v>
      </c>
      <c r="AE70">
        <f>'IDT-1'!E70</f>
        <v>0</v>
      </c>
      <c r="AF70" s="25"/>
      <c r="AG70">
        <f t="shared" si="5"/>
        <v>101.82759628046122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-26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1.2684600000000001</v>
      </c>
      <c r="E71">
        <f>GT_NG!S71</f>
        <v>-1.0416666666666666E-2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100.92999999999999</v>
      </c>
      <c r="AB71" s="76">
        <f>-STOA!Q71</f>
        <v>0</v>
      </c>
      <c r="AC71">
        <f t="shared" si="3"/>
        <v>1.0687387609197885</v>
      </c>
      <c r="AD71">
        <f t="shared" si="4"/>
        <v>105.81021610428706</v>
      </c>
      <c r="AE71">
        <f>'IDT-1'!E71</f>
        <v>0</v>
      </c>
      <c r="AF71" s="25"/>
      <c r="AG71">
        <f t="shared" si="5"/>
        <v>105.81021610428706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-15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1.2684600000000001</v>
      </c>
      <c r="E72">
        <f>GT_NG!S72</f>
        <v>-1.0416666666666666E-2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100.92999999999999</v>
      </c>
      <c r="AB72" s="76">
        <f>-STOA!Q72</f>
        <v>0</v>
      </c>
      <c r="AC72">
        <f t="shared" si="3"/>
        <v>1.029432169506767</v>
      </c>
      <c r="AD72">
        <f t="shared" si="4"/>
        <v>110.84952269570009</v>
      </c>
      <c r="AE72">
        <f>'IDT-1'!E72</f>
        <v>0</v>
      </c>
      <c r="AF72" s="25"/>
      <c r="AG72">
        <f t="shared" si="5"/>
        <v>110.84952269570009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-10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1.2684600000000001</v>
      </c>
      <c r="E73">
        <f>GT_NG!S73</f>
        <v>-1.0416666666666666E-2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100.92999999999999</v>
      </c>
      <c r="AB73" s="76">
        <f>-STOA!Q73</f>
        <v>0</v>
      </c>
      <c r="AC73">
        <f t="shared" si="3"/>
        <v>1.0530161243545799</v>
      </c>
      <c r="AD73">
        <f t="shared" si="4"/>
        <v>107.82593874085227</v>
      </c>
      <c r="AE73">
        <f>'IDT-1'!E73</f>
        <v>0</v>
      </c>
      <c r="AF73" s="25"/>
      <c r="AG73">
        <f t="shared" si="5"/>
        <v>107.82593874085227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-13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1.2684600000000001</v>
      </c>
      <c r="E74">
        <f>GT_NG!S74</f>
        <v>-1.0416666666666666E-2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100.92999999999999</v>
      </c>
      <c r="AB74" s="76">
        <f>-STOA!Q74</f>
        <v>0</v>
      </c>
      <c r="AC74">
        <f t="shared" si="3"/>
        <v>1.0451548060719755</v>
      </c>
      <c r="AD74">
        <f t="shared" si="4"/>
        <v>108.83380005913487</v>
      </c>
      <c r="AE74">
        <f>'IDT-1'!E74</f>
        <v>0</v>
      </c>
      <c r="AF74" s="25"/>
      <c r="AG74">
        <f t="shared" si="5"/>
        <v>108.83380005913487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-12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1.2684600000000001</v>
      </c>
      <c r="E75">
        <f>GT_NG!S75</f>
        <v>-1.0416666666666666E-2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19.690911531873521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100.92999999999999</v>
      </c>
      <c r="AB75" s="76">
        <f>-STOA!Q75</f>
        <v>0</v>
      </c>
      <c r="AC75">
        <f t="shared" si="3"/>
        <v>0.95081898668072373</v>
      </c>
      <c r="AD75">
        <f t="shared" si="4"/>
        <v>120.92813587852612</v>
      </c>
      <c r="AE75">
        <f>'IDT-1'!E75</f>
        <v>0</v>
      </c>
      <c r="AF75" s="25"/>
      <c r="AG75">
        <f t="shared" si="5"/>
        <v>120.92813587852612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1.2684600000000001</v>
      </c>
      <c r="E76">
        <f>GT_NG!S76</f>
        <v>-1.0416666666666666E-2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18.359164276935683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100.92999999999999</v>
      </c>
      <c r="AB76" s="76">
        <f>-STOA!Q76</f>
        <v>0</v>
      </c>
      <c r="AC76">
        <f t="shared" si="3"/>
        <v>0.94043135809220879</v>
      </c>
      <c r="AD76">
        <f t="shared" si="4"/>
        <v>119.6067762521768</v>
      </c>
      <c r="AE76">
        <f>'IDT-1'!E76</f>
        <v>0</v>
      </c>
      <c r="AF76" s="25"/>
      <c r="AG76">
        <f t="shared" si="5"/>
        <v>119.6067762521768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1.2684600000000001</v>
      </c>
      <c r="E77">
        <f>GT_NG!S77</f>
        <v>-1.0416666666666666E-2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18.359164276935683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100.92999999999999</v>
      </c>
      <c r="AB77" s="76">
        <f>-STOA!Q77</f>
        <v>0</v>
      </c>
      <c r="AC77">
        <f t="shared" si="3"/>
        <v>0.94043135809220879</v>
      </c>
      <c r="AD77">
        <f t="shared" si="4"/>
        <v>119.6067762521768</v>
      </c>
      <c r="AE77">
        <f>'IDT-1'!E77</f>
        <v>0</v>
      </c>
      <c r="AF77" s="25"/>
      <c r="AG77">
        <f t="shared" si="5"/>
        <v>119.6067762521768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1.2684600000000001</v>
      </c>
      <c r="E78">
        <f>GT_NG!S78</f>
        <v>-1.0416666666666666E-2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18.359164276935683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100.92999999999999</v>
      </c>
      <c r="AB78" s="76">
        <f>-STOA!Q78</f>
        <v>0</v>
      </c>
      <c r="AC78">
        <f t="shared" si="3"/>
        <v>0.94043135809220879</v>
      </c>
      <c r="AD78">
        <f t="shared" si="4"/>
        <v>119.6067762521768</v>
      </c>
      <c r="AE78">
        <f>'IDT-1'!E78</f>
        <v>0</v>
      </c>
      <c r="AF78" s="25"/>
      <c r="AG78">
        <f t="shared" si="5"/>
        <v>119.6067762521768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1.2684600000000001</v>
      </c>
      <c r="E79">
        <f>GT_NG!S79</f>
        <v>-1.0416666666666666E-2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18.359164276935683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100.92999999999999</v>
      </c>
      <c r="AB79" s="76">
        <f>-STOA!Q79</f>
        <v>0</v>
      </c>
      <c r="AC79">
        <f t="shared" si="3"/>
        <v>0.94043135809220879</v>
      </c>
      <c r="AD79">
        <f t="shared" si="4"/>
        <v>119.6067762521768</v>
      </c>
      <c r="AE79">
        <f>'IDT-1'!E79</f>
        <v>0</v>
      </c>
      <c r="AF79" s="25"/>
      <c r="AG79">
        <f t="shared" si="5"/>
        <v>119.6067762521768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1.2684600000000001</v>
      </c>
      <c r="E80">
        <f>GT_NG!S80</f>
        <v>-1.0416666666666666E-2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18.359164276935683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100.92999999999999</v>
      </c>
      <c r="AB80" s="76">
        <f>-STOA!Q80</f>
        <v>0</v>
      </c>
      <c r="AC80">
        <f t="shared" si="3"/>
        <v>0.94043135809220879</v>
      </c>
      <c r="AD80">
        <f t="shared" si="4"/>
        <v>119.6067762521768</v>
      </c>
      <c r="AE80">
        <f>'IDT-1'!E80</f>
        <v>0</v>
      </c>
      <c r="AF80" s="25"/>
      <c r="AG80">
        <f t="shared" si="5"/>
        <v>119.6067762521768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1.2684600000000001</v>
      </c>
      <c r="E81">
        <f>GT_NG!S81</f>
        <v>-1.0416666666666666E-2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17.079204100652372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100.92999999999999</v>
      </c>
      <c r="AB81" s="76">
        <f>-STOA!Q81</f>
        <v>0</v>
      </c>
      <c r="AC81">
        <f t="shared" si="3"/>
        <v>0.93044766871719897</v>
      </c>
      <c r="AD81">
        <f t="shared" si="4"/>
        <v>118.33679976526851</v>
      </c>
      <c r="AE81">
        <f>'IDT-1'!E81</f>
        <v>0</v>
      </c>
      <c r="AF81" s="25"/>
      <c r="AG81">
        <f t="shared" si="5"/>
        <v>118.33679976526851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1.2684600000000001</v>
      </c>
      <c r="E82">
        <f>GT_NG!S82</f>
        <v>-1.0416666666666666E-2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17.079204100652372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100.92999999999999</v>
      </c>
      <c r="AB82" s="76">
        <f>-STOA!Q82</f>
        <v>0</v>
      </c>
      <c r="AC82">
        <f t="shared" si="3"/>
        <v>0.93044766871719897</v>
      </c>
      <c r="AD82">
        <f t="shared" si="4"/>
        <v>118.33679976526851</v>
      </c>
      <c r="AE82">
        <f>'IDT-1'!E82</f>
        <v>0</v>
      </c>
      <c r="AF82" s="25"/>
      <c r="AG82">
        <f t="shared" si="5"/>
        <v>118.33679976526851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1.2684600000000001</v>
      </c>
      <c r="E83">
        <f>GT_NG!S83</f>
        <v>-1.0416666666666666E-2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18.87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100.92999999999999</v>
      </c>
      <c r="AB83" s="76">
        <f>-STOA!Q83</f>
        <v>0</v>
      </c>
      <c r="AC83">
        <f t="shared" si="3"/>
        <v>0.94441587673211036</v>
      </c>
      <c r="AD83">
        <f t="shared" si="4"/>
        <v>120.11362745660122</v>
      </c>
      <c r="AE83">
        <f>'IDT-1'!E83</f>
        <v>0</v>
      </c>
      <c r="AF83" s="25"/>
      <c r="AG83">
        <f t="shared" si="5"/>
        <v>120.11362745660122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1.2684600000000001</v>
      </c>
      <c r="E84">
        <f>GT_NG!S84</f>
        <v>-1.0416666666666666E-2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18.87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100.92999999999999</v>
      </c>
      <c r="AB84" s="76">
        <f>-STOA!Q84</f>
        <v>0</v>
      </c>
      <c r="AC84">
        <f t="shared" si="3"/>
        <v>0.94441587673211036</v>
      </c>
      <c r="AD84">
        <f t="shared" si="4"/>
        <v>120.11362745660122</v>
      </c>
      <c r="AE84">
        <f>'IDT-1'!E84</f>
        <v>0</v>
      </c>
      <c r="AF84" s="25"/>
      <c r="AG84">
        <f t="shared" si="5"/>
        <v>120.11362745660122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1.2684600000000001</v>
      </c>
      <c r="E85">
        <f>GT_NG!S85</f>
        <v>-1.0416666666666666E-2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100.92999999999999</v>
      </c>
      <c r="AB85" s="76">
        <f>-STOA!Q85</f>
        <v>0</v>
      </c>
      <c r="AC85">
        <f t="shared" si="3"/>
        <v>0.95081898668072373</v>
      </c>
      <c r="AD85">
        <f t="shared" si="4"/>
        <v>120.92813587852612</v>
      </c>
      <c r="AE85">
        <f>'IDT-1'!E85</f>
        <v>0</v>
      </c>
      <c r="AF85" s="25"/>
      <c r="AG85">
        <f t="shared" si="5"/>
        <v>120.92813587852612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1.2684600000000001</v>
      </c>
      <c r="E86">
        <f>GT_NG!S86</f>
        <v>-1.0416666666666666E-2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100.92999999999999</v>
      </c>
      <c r="AB86" s="76">
        <f>-STOA!Q86</f>
        <v>0</v>
      </c>
      <c r="AC86">
        <f t="shared" si="3"/>
        <v>0.95081898668072373</v>
      </c>
      <c r="AD86">
        <f t="shared" si="4"/>
        <v>120.92813587852612</v>
      </c>
      <c r="AE86">
        <f>'IDT-1'!E86</f>
        <v>0</v>
      </c>
      <c r="AF86" s="25"/>
      <c r="AG86">
        <f t="shared" si="5"/>
        <v>120.92813587852612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1.2684600000000001</v>
      </c>
      <c r="E87">
        <f>GT_NG!S87</f>
        <v>-1.0416666666666666E-2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100.92999999999999</v>
      </c>
      <c r="AB87" s="76">
        <f>-STOA!Q87</f>
        <v>0</v>
      </c>
      <c r="AC87">
        <f t="shared" si="3"/>
        <v>1.029432169506767</v>
      </c>
      <c r="AD87">
        <f t="shared" si="4"/>
        <v>110.84952269570009</v>
      </c>
      <c r="AE87">
        <f>'IDT-1'!E87</f>
        <v>0</v>
      </c>
      <c r="AF87" s="25"/>
      <c r="AG87">
        <f t="shared" si="5"/>
        <v>110.84952269570009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-10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1.2684600000000001</v>
      </c>
      <c r="E88">
        <f>GT_NG!S88</f>
        <v>-1.0416666666666666E-2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100.92999999999999</v>
      </c>
      <c r="AB88" s="76">
        <f>-STOA!Q88</f>
        <v>0</v>
      </c>
      <c r="AC88">
        <f t="shared" si="3"/>
        <v>1.029432169506767</v>
      </c>
      <c r="AD88">
        <f t="shared" si="4"/>
        <v>110.84952269570009</v>
      </c>
      <c r="AE88">
        <f>'IDT-1'!E88</f>
        <v>0</v>
      </c>
      <c r="AF88" s="25"/>
      <c r="AG88">
        <f t="shared" si="5"/>
        <v>110.84952269570009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-10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1.2684600000000001</v>
      </c>
      <c r="E89">
        <f>GT_NG!S89</f>
        <v>-1.0416666666666666E-2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100.92999999999999</v>
      </c>
      <c r="AB89" s="76">
        <f>-STOA!Q89</f>
        <v>0</v>
      </c>
      <c r="AC89">
        <f t="shared" si="3"/>
        <v>1.029432169506767</v>
      </c>
      <c r="AD89">
        <f t="shared" si="4"/>
        <v>110.84952269570009</v>
      </c>
      <c r="AE89">
        <f>'IDT-1'!E89</f>
        <v>0</v>
      </c>
      <c r="AF89" s="25"/>
      <c r="AG89">
        <f t="shared" si="5"/>
        <v>110.84952269570009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-10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1.2684600000000001</v>
      </c>
      <c r="E90">
        <f>GT_NG!S90</f>
        <v>-1.0416666666666666E-2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100.92999999999999</v>
      </c>
      <c r="AB90" s="76">
        <f>-STOA!Q90</f>
        <v>0</v>
      </c>
      <c r="AC90">
        <f t="shared" si="3"/>
        <v>1.0530161243545799</v>
      </c>
      <c r="AD90">
        <f t="shared" si="4"/>
        <v>107.82593874085227</v>
      </c>
      <c r="AE90">
        <f>'IDT-1'!E90</f>
        <v>0</v>
      </c>
      <c r="AF90" s="25"/>
      <c r="AG90">
        <f t="shared" si="5"/>
        <v>107.82593874085227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-13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1.2684600000000001</v>
      </c>
      <c r="E91">
        <f>GT_NG!S91</f>
        <v>-1.0416666666666666E-2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100.92999999999999</v>
      </c>
      <c r="AB91" s="76">
        <f>-STOA!Q91</f>
        <v>0</v>
      </c>
      <c r="AC91">
        <f t="shared" si="3"/>
        <v>1.0687387609197885</v>
      </c>
      <c r="AD91">
        <f t="shared" si="4"/>
        <v>105.81021610428706</v>
      </c>
      <c r="AE91">
        <f>'IDT-1'!E91</f>
        <v>0</v>
      </c>
      <c r="AF91" s="25"/>
      <c r="AG91">
        <f t="shared" si="5"/>
        <v>105.81021610428706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-15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1.2684600000000001</v>
      </c>
      <c r="E92">
        <f>GT_NG!S92</f>
        <v>-1.0416666666666666E-2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100.92999999999999</v>
      </c>
      <c r="AB92" s="76">
        <f>-STOA!Q92</f>
        <v>0</v>
      </c>
      <c r="AC92">
        <f t="shared" si="3"/>
        <v>1.084461397484997</v>
      </c>
      <c r="AD92">
        <f t="shared" si="4"/>
        <v>103.79449346772185</v>
      </c>
      <c r="AE92">
        <f>'IDT-1'!E92</f>
        <v>0</v>
      </c>
      <c r="AF92" s="25"/>
      <c r="AG92">
        <f t="shared" si="5"/>
        <v>103.79449346772185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-17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1.2684600000000001</v>
      </c>
      <c r="E93">
        <f>GT_NG!S93</f>
        <v>-1.0416666666666666E-2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100.92999999999999</v>
      </c>
      <c r="AB93" s="76">
        <f>-STOA!Q93</f>
        <v>0</v>
      </c>
      <c r="AC93">
        <f t="shared" si="3"/>
        <v>1.0923227157676014</v>
      </c>
      <c r="AD93">
        <f t="shared" si="4"/>
        <v>102.78663214943924</v>
      </c>
      <c r="AE93">
        <f>'IDT-1'!E93</f>
        <v>0</v>
      </c>
      <c r="AF93" s="25"/>
      <c r="AG93">
        <f t="shared" si="5"/>
        <v>102.78663214943924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-18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1.2684600000000001</v>
      </c>
      <c r="E94">
        <f>GT_NG!S94</f>
        <v>-1.0416666666666666E-2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100.92999999999999</v>
      </c>
      <c r="AB94" s="76">
        <f>-STOA!Q94</f>
        <v>0</v>
      </c>
      <c r="AC94">
        <f t="shared" si="3"/>
        <v>1.10804535233281</v>
      </c>
      <c r="AD94">
        <f t="shared" si="4"/>
        <v>100.77090951287404</v>
      </c>
      <c r="AE94">
        <f>'IDT-1'!E94</f>
        <v>0</v>
      </c>
      <c r="AF94" s="25"/>
      <c r="AG94">
        <f t="shared" si="5"/>
        <v>100.77090951287404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-20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1.2684600000000001</v>
      </c>
      <c r="E95">
        <f>GT_NG!S95</f>
        <v>-1.0416666666666666E-2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100.92999999999999</v>
      </c>
      <c r="AB95" s="76">
        <f>-STOA!Q95</f>
        <v>0</v>
      </c>
      <c r="AC95">
        <f t="shared" si="3"/>
        <v>1.1316293071806229</v>
      </c>
      <c r="AD95">
        <f t="shared" si="4"/>
        <v>97.747325558026233</v>
      </c>
      <c r="AE95">
        <f>'IDT-1'!E95</f>
        <v>0</v>
      </c>
      <c r="AF95" s="25"/>
      <c r="AG95">
        <f t="shared" si="5"/>
        <v>97.747325558026233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-23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1.2684600000000001</v>
      </c>
      <c r="E96">
        <f>GT_NG!S96</f>
        <v>-1.0416666666666666E-2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100.92999999999999</v>
      </c>
      <c r="AB96" s="76">
        <f>-STOA!Q96</f>
        <v>0</v>
      </c>
      <c r="AC96">
        <f t="shared" si="3"/>
        <v>1.1473519437458315</v>
      </c>
      <c r="AD96">
        <f t="shared" si="4"/>
        <v>95.731602921461018</v>
      </c>
      <c r="AE96">
        <f>'IDT-1'!E96</f>
        <v>0</v>
      </c>
      <c r="AF96" s="25"/>
      <c r="AG96">
        <f t="shared" si="5"/>
        <v>95.731602921461018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-25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1.2684600000000001</v>
      </c>
      <c r="E97">
        <f>GT_NG!S97</f>
        <v>-1.0416666666666666E-2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100.92999999999999</v>
      </c>
      <c r="AB97" s="76">
        <f>-STOA!Q97</f>
        <v>0</v>
      </c>
      <c r="AC97">
        <f t="shared" si="3"/>
        <v>1.1630745803110403</v>
      </c>
      <c r="AD97">
        <f t="shared" si="4"/>
        <v>93.715880284895803</v>
      </c>
      <c r="AE97">
        <f>'IDT-1'!E97</f>
        <v>0</v>
      </c>
      <c r="AF97" s="25"/>
      <c r="AG97">
        <f t="shared" si="5"/>
        <v>93.715880284895803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-27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1.2684600000000001</v>
      </c>
      <c r="E98">
        <f>GT_NG!S98</f>
        <v>-1.0416666666666666E-2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100.92999999999999</v>
      </c>
      <c r="AB98" s="76">
        <f>-STOA!Q98</f>
        <v>0</v>
      </c>
      <c r="AC98">
        <f t="shared" si="3"/>
        <v>1.1787972168762488</v>
      </c>
      <c r="AD98">
        <f t="shared" si="4"/>
        <v>91.700157648330602</v>
      </c>
      <c r="AE98">
        <f>'IDT-1'!E98</f>
        <v>0</v>
      </c>
      <c r="AF98" s="25"/>
      <c r="AG98">
        <f t="shared" si="5"/>
        <v>91.700157648330602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-29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-2.4999999999999963E-4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0.45440028378393937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-0.51700000000000002</v>
      </c>
      <c r="AA99" s="76">
        <f t="shared" si="6"/>
        <v>2.8452800000000025</v>
      </c>
      <c r="AB99" s="76">
        <f t="shared" si="6"/>
        <v>0</v>
      </c>
      <c r="AC99">
        <f t="shared" si="6"/>
        <v>3.2477765795702204E-2</v>
      </c>
      <c r="AD99">
        <f t="shared" si="6"/>
        <v>2.4704555579882377</v>
      </c>
      <c r="AE99">
        <f t="shared" si="6"/>
        <v>0</v>
      </c>
      <c r="AG99">
        <f t="shared" si="6"/>
        <v>2.4704555579882377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-0.30993999999999999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45718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0</v>
      </c>
      <c r="AB3" s="76">
        <f>-STOA!R3</f>
        <v>0</v>
      </c>
      <c r="AC3">
        <f>SUMIF(B3:AB3,"&gt;0")*$AC$2-SUMIF(B3:AB3,"&lt;0")*($AC$2/(1-$AC$2))+SUMIF(AI3:AR3,"&gt;0")*$AC$2-SUMIF(AI3:AR3,"&lt;0")*($AC$2/(1-$AC$2))</f>
        <v>0.11395980547196888</v>
      </c>
      <c r="AD3">
        <f>SUM(B3:AB3,AI3:AV3)-AC3</f>
        <v>14.496271665293271</v>
      </c>
      <c r="AE3">
        <f>'IDT-1'!D3</f>
        <v>0</v>
      </c>
      <c r="AF3" s="25"/>
      <c r="AG3">
        <f>SUM(AD3:AF3)</f>
        <v>14.496271665293271</v>
      </c>
      <c r="AI3" s="35">
        <f>PXIL!L3</f>
        <v>0</v>
      </c>
      <c r="AJ3" s="35">
        <f>PXIL!R3</f>
        <v>0</v>
      </c>
      <c r="AK3" s="35">
        <f>RTM_IEX!L3</f>
        <v>9.61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0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0.11247780547196888</v>
      </c>
      <c r="AD4">
        <f t="shared" ref="AD4:AD67" si="1">SUM(B4:AB4,AI4:AV4)-AC4</f>
        <v>14.307753665293273</v>
      </c>
      <c r="AE4">
        <f>'IDT-1'!D4</f>
        <v>0</v>
      </c>
      <c r="AF4" s="25"/>
      <c r="AG4">
        <f t="shared" ref="AG4:AG67" si="2">SUM(AD4:AF4)</f>
        <v>14.307753665293273</v>
      </c>
      <c r="AI4" s="35">
        <f>PXIL!L4</f>
        <v>0</v>
      </c>
      <c r="AJ4" s="35">
        <f>PXIL!R4</f>
        <v>0</v>
      </c>
      <c r="AK4" s="35">
        <f>RTM_IEX!L4</f>
        <v>9.42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0</v>
      </c>
      <c r="AB5" s="76">
        <f>-STOA!R5</f>
        <v>0</v>
      </c>
      <c r="AC5">
        <f t="shared" si="0"/>
        <v>0.11169780547196888</v>
      </c>
      <c r="AD5">
        <f t="shared" si="1"/>
        <v>14.208533665293272</v>
      </c>
      <c r="AE5">
        <f>'IDT-1'!D5</f>
        <v>0</v>
      </c>
      <c r="AF5" s="25"/>
      <c r="AG5">
        <f t="shared" si="2"/>
        <v>14.208533665293272</v>
      </c>
      <c r="AI5" s="35">
        <f>PXIL!L5</f>
        <v>0</v>
      </c>
      <c r="AJ5" s="35">
        <f>PXIL!R5</f>
        <v>0</v>
      </c>
      <c r="AK5" s="35">
        <f>RTM_IEX!L5</f>
        <v>9.32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0</v>
      </c>
      <c r="AB6" s="76">
        <f>-STOA!R6</f>
        <v>0</v>
      </c>
      <c r="AC6">
        <f t="shared" si="0"/>
        <v>0.11021580547196888</v>
      </c>
      <c r="AD6">
        <f t="shared" si="1"/>
        <v>14.020015665293274</v>
      </c>
      <c r="AE6">
        <f>'IDT-1'!D6</f>
        <v>0</v>
      </c>
      <c r="AF6" s="25"/>
      <c r="AG6">
        <f t="shared" si="2"/>
        <v>14.020015665293274</v>
      </c>
      <c r="AI6" s="35">
        <f>PXIL!L6</f>
        <v>0</v>
      </c>
      <c r="AJ6" s="35">
        <f>PXIL!R6</f>
        <v>0</v>
      </c>
      <c r="AK6" s="35">
        <f>RTM_IEX!L6</f>
        <v>9.1300000000000008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0</v>
      </c>
      <c r="AB7" s="76">
        <f>-STOA!R7</f>
        <v>0</v>
      </c>
      <c r="AC7">
        <f t="shared" si="0"/>
        <v>0.10951380547196887</v>
      </c>
      <c r="AD7">
        <f t="shared" si="1"/>
        <v>13.930717665293272</v>
      </c>
      <c r="AE7">
        <f>'IDT-1'!D7</f>
        <v>0</v>
      </c>
      <c r="AF7" s="25"/>
      <c r="AG7">
        <f t="shared" si="2"/>
        <v>13.930717665293272</v>
      </c>
      <c r="AI7" s="35">
        <f>PXIL!L7</f>
        <v>0</v>
      </c>
      <c r="AJ7" s="35">
        <f>PXIL!R7</f>
        <v>0</v>
      </c>
      <c r="AK7" s="35">
        <f>RTM_IEX!L7</f>
        <v>9.0399999999999991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0</v>
      </c>
      <c r="AB8" s="76">
        <f>-STOA!R8</f>
        <v>0</v>
      </c>
      <c r="AC8">
        <f t="shared" si="0"/>
        <v>0.10873380547196887</v>
      </c>
      <c r="AD8">
        <f t="shared" si="1"/>
        <v>13.831497665293272</v>
      </c>
      <c r="AE8">
        <f>'IDT-1'!D8</f>
        <v>0</v>
      </c>
      <c r="AF8" s="25"/>
      <c r="AG8">
        <f t="shared" si="2"/>
        <v>13.831497665293272</v>
      </c>
      <c r="AI8" s="35">
        <f>PXIL!L8</f>
        <v>0</v>
      </c>
      <c r="AJ8" s="35">
        <f>PXIL!R8</f>
        <v>0</v>
      </c>
      <c r="AK8" s="35">
        <f>RTM_IEX!L8</f>
        <v>8.94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0</v>
      </c>
      <c r="AB9" s="76">
        <f>-STOA!R9</f>
        <v>0</v>
      </c>
      <c r="AC9">
        <f t="shared" si="0"/>
        <v>0.10795380547196888</v>
      </c>
      <c r="AD9">
        <f t="shared" si="1"/>
        <v>13.732277665293273</v>
      </c>
      <c r="AE9">
        <f>'IDT-1'!D9</f>
        <v>0</v>
      </c>
      <c r="AF9" s="25"/>
      <c r="AG9">
        <f t="shared" si="2"/>
        <v>13.732277665293273</v>
      </c>
      <c r="AI9" s="35">
        <f>PXIL!L9</f>
        <v>0</v>
      </c>
      <c r="AJ9" s="35">
        <f>PXIL!R9</f>
        <v>0</v>
      </c>
      <c r="AK9" s="35">
        <f>RTM_IEX!L9</f>
        <v>8.84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0</v>
      </c>
      <c r="AB10" s="76">
        <f>-STOA!R10</f>
        <v>0</v>
      </c>
      <c r="AC10">
        <f t="shared" si="0"/>
        <v>0.10725180547196887</v>
      </c>
      <c r="AD10">
        <f t="shared" si="1"/>
        <v>13.642979665293273</v>
      </c>
      <c r="AE10">
        <f>'IDT-1'!D10</f>
        <v>0</v>
      </c>
      <c r="AF10" s="25"/>
      <c r="AG10">
        <f t="shared" si="2"/>
        <v>13.642979665293273</v>
      </c>
      <c r="AI10" s="35">
        <f>PXIL!L10</f>
        <v>0</v>
      </c>
      <c r="AJ10" s="35">
        <f>PXIL!R10</f>
        <v>0</v>
      </c>
      <c r="AK10" s="35">
        <f>RTM_IEX!L10</f>
        <v>8.75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0</v>
      </c>
      <c r="AB11" s="76">
        <f>-STOA!R11</f>
        <v>0</v>
      </c>
      <c r="AC11">
        <f t="shared" si="0"/>
        <v>0.10647180547196888</v>
      </c>
      <c r="AD11">
        <f t="shared" si="1"/>
        <v>13.543759665293273</v>
      </c>
      <c r="AE11">
        <f>'IDT-1'!D11</f>
        <v>0</v>
      </c>
      <c r="AF11" s="25"/>
      <c r="AG11">
        <f t="shared" si="2"/>
        <v>13.543759665293273</v>
      </c>
      <c r="AI11" s="35">
        <f>PXIL!L11</f>
        <v>0</v>
      </c>
      <c r="AJ11" s="35">
        <f>PXIL!R11</f>
        <v>0</v>
      </c>
      <c r="AK11" s="35">
        <f>RTM_IEX!L11</f>
        <v>8.65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0</v>
      </c>
      <c r="AB12" s="76">
        <f>-STOA!R12</f>
        <v>0</v>
      </c>
      <c r="AC12">
        <f t="shared" si="0"/>
        <v>0.10647180547196888</v>
      </c>
      <c r="AD12">
        <f t="shared" si="1"/>
        <v>13.543759665293273</v>
      </c>
      <c r="AE12">
        <f>'IDT-1'!D12</f>
        <v>0</v>
      </c>
      <c r="AF12" s="25"/>
      <c r="AG12">
        <f t="shared" si="2"/>
        <v>13.543759665293273</v>
      </c>
      <c r="AI12" s="35">
        <f>PXIL!L12</f>
        <v>0</v>
      </c>
      <c r="AJ12" s="35">
        <f>PXIL!R12</f>
        <v>0</v>
      </c>
      <c r="AK12" s="35">
        <f>RTM_IEX!L12</f>
        <v>8.65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0</v>
      </c>
      <c r="AB13" s="76">
        <f>-STOA!R13</f>
        <v>0</v>
      </c>
      <c r="AC13">
        <f t="shared" si="0"/>
        <v>0.10647180547196888</v>
      </c>
      <c r="AD13">
        <f t="shared" si="1"/>
        <v>13.543759665293273</v>
      </c>
      <c r="AE13">
        <f>'IDT-1'!D13</f>
        <v>0</v>
      </c>
      <c r="AF13" s="25"/>
      <c r="AG13">
        <f t="shared" si="2"/>
        <v>13.543759665293273</v>
      </c>
      <c r="AI13" s="35">
        <f>PXIL!L13</f>
        <v>0</v>
      </c>
      <c r="AJ13" s="35">
        <f>PXIL!R13</f>
        <v>0</v>
      </c>
      <c r="AK13" s="35">
        <f>RTM_IEX!L13</f>
        <v>8.65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0</v>
      </c>
      <c r="AB14" s="76">
        <f>-STOA!R14</f>
        <v>0</v>
      </c>
      <c r="AC14">
        <f t="shared" si="0"/>
        <v>0.10647180547196888</v>
      </c>
      <c r="AD14">
        <f t="shared" si="1"/>
        <v>13.543759665293273</v>
      </c>
      <c r="AE14">
        <f>'IDT-1'!D14</f>
        <v>0</v>
      </c>
      <c r="AF14" s="25"/>
      <c r="AG14">
        <f t="shared" si="2"/>
        <v>13.543759665293273</v>
      </c>
      <c r="AI14" s="35">
        <f>PXIL!L14</f>
        <v>0</v>
      </c>
      <c r="AJ14" s="35">
        <f>PXIL!R14</f>
        <v>0</v>
      </c>
      <c r="AK14" s="35">
        <f>RTM_IEX!L14</f>
        <v>8.65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0</v>
      </c>
      <c r="AB15" s="76">
        <f>-STOA!R15</f>
        <v>0</v>
      </c>
      <c r="AC15">
        <f t="shared" si="0"/>
        <v>0.10647180547196888</v>
      </c>
      <c r="AD15">
        <f t="shared" si="1"/>
        <v>13.543759665293273</v>
      </c>
      <c r="AE15">
        <f>'IDT-1'!D15</f>
        <v>0</v>
      </c>
      <c r="AF15" s="25"/>
      <c r="AG15">
        <f t="shared" si="2"/>
        <v>13.543759665293273</v>
      </c>
      <c r="AI15" s="35">
        <f>PXIL!L15</f>
        <v>0</v>
      </c>
      <c r="AJ15" s="35">
        <f>PXIL!R15</f>
        <v>0</v>
      </c>
      <c r="AK15" s="35">
        <f>RTM_IEX!L15</f>
        <v>8.65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0</v>
      </c>
      <c r="AB16" s="76">
        <f>-STOA!R16</f>
        <v>0</v>
      </c>
      <c r="AC16">
        <f t="shared" si="0"/>
        <v>0.10647180547196888</v>
      </c>
      <c r="AD16">
        <f t="shared" si="1"/>
        <v>13.543759665293273</v>
      </c>
      <c r="AE16">
        <f>'IDT-1'!D16</f>
        <v>0</v>
      </c>
      <c r="AF16" s="25"/>
      <c r="AG16">
        <f t="shared" si="2"/>
        <v>13.543759665293273</v>
      </c>
      <c r="AI16" s="35">
        <f>PXIL!L16</f>
        <v>0</v>
      </c>
      <c r="AJ16" s="35">
        <f>PXIL!R16</f>
        <v>0</v>
      </c>
      <c r="AK16" s="35">
        <f>RTM_IEX!L16</f>
        <v>8.65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0</v>
      </c>
      <c r="AB17" s="76">
        <f>-STOA!R17</f>
        <v>0</v>
      </c>
      <c r="AC17">
        <f t="shared" si="0"/>
        <v>0.10647180547196888</v>
      </c>
      <c r="AD17">
        <f t="shared" si="1"/>
        <v>13.543759665293273</v>
      </c>
      <c r="AE17">
        <f>'IDT-1'!D17</f>
        <v>0</v>
      </c>
      <c r="AF17" s="25"/>
      <c r="AG17">
        <f t="shared" si="2"/>
        <v>13.543759665293273</v>
      </c>
      <c r="AI17" s="35">
        <f>PXIL!L17</f>
        <v>0</v>
      </c>
      <c r="AJ17" s="35">
        <f>PXIL!R17</f>
        <v>0</v>
      </c>
      <c r="AK17" s="35">
        <f>RTM_IEX!L17</f>
        <v>8.65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0</v>
      </c>
      <c r="AB18" s="76">
        <f>-STOA!R18</f>
        <v>0</v>
      </c>
      <c r="AC18">
        <f t="shared" si="0"/>
        <v>0.10873380547196887</v>
      </c>
      <c r="AD18">
        <f t="shared" si="1"/>
        <v>13.831497665293272</v>
      </c>
      <c r="AE18">
        <f>'IDT-1'!D18</f>
        <v>0</v>
      </c>
      <c r="AF18" s="25"/>
      <c r="AG18">
        <f t="shared" si="2"/>
        <v>13.831497665293272</v>
      </c>
      <c r="AI18" s="35">
        <f>PXIL!L18</f>
        <v>0</v>
      </c>
      <c r="AJ18" s="35">
        <f>PXIL!R18</f>
        <v>0</v>
      </c>
      <c r="AK18" s="35">
        <f>RTM_IEX!L18</f>
        <v>8.94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0</v>
      </c>
      <c r="AB19" s="76">
        <f>-STOA!R19</f>
        <v>0</v>
      </c>
      <c r="AC19">
        <f t="shared" si="0"/>
        <v>0.11099580547196888</v>
      </c>
      <c r="AD19">
        <f t="shared" si="1"/>
        <v>14.119235665293273</v>
      </c>
      <c r="AE19">
        <f>'IDT-1'!D19</f>
        <v>0</v>
      </c>
      <c r="AF19" s="25"/>
      <c r="AG19">
        <f t="shared" si="2"/>
        <v>14.119235665293273</v>
      </c>
      <c r="AI19" s="35">
        <f>PXIL!L19</f>
        <v>0</v>
      </c>
      <c r="AJ19" s="35">
        <f>PXIL!R19</f>
        <v>0</v>
      </c>
      <c r="AK19" s="35">
        <f>RTM_IEX!L19</f>
        <v>9.23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0</v>
      </c>
      <c r="AB20" s="76">
        <f>-STOA!R20</f>
        <v>0</v>
      </c>
      <c r="AC20">
        <f t="shared" si="0"/>
        <v>0.11247780547196888</v>
      </c>
      <c r="AD20">
        <f t="shared" si="1"/>
        <v>14.307753665293273</v>
      </c>
      <c r="AE20">
        <f>'IDT-1'!D20</f>
        <v>0</v>
      </c>
      <c r="AF20" s="25"/>
      <c r="AG20">
        <f t="shared" si="2"/>
        <v>14.307753665293273</v>
      </c>
      <c r="AI20" s="35">
        <f>PXIL!L20</f>
        <v>0</v>
      </c>
      <c r="AJ20" s="35">
        <f>PXIL!R20</f>
        <v>0</v>
      </c>
      <c r="AK20" s="35">
        <f>RTM_IEX!L20</f>
        <v>9.42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0</v>
      </c>
      <c r="AB21" s="76">
        <f>-STOA!R21</f>
        <v>0</v>
      </c>
      <c r="AC21">
        <f t="shared" si="0"/>
        <v>0.11473980547196888</v>
      </c>
      <c r="AD21">
        <f t="shared" si="1"/>
        <v>14.595491665293274</v>
      </c>
      <c r="AE21">
        <f>'IDT-1'!D21</f>
        <v>0</v>
      </c>
      <c r="AF21" s="25"/>
      <c r="AG21">
        <f t="shared" si="2"/>
        <v>14.595491665293274</v>
      </c>
      <c r="AI21" s="35">
        <f>PXIL!L21</f>
        <v>0</v>
      </c>
      <c r="AJ21" s="35">
        <f>PXIL!R21</f>
        <v>0</v>
      </c>
      <c r="AK21" s="35">
        <f>RTM_IEX!L21</f>
        <v>9.7100000000000009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0</v>
      </c>
      <c r="AB22" s="76">
        <f>-STOA!R22</f>
        <v>0</v>
      </c>
      <c r="AC22">
        <f t="shared" si="0"/>
        <v>0.11848380547196888</v>
      </c>
      <c r="AD22">
        <f t="shared" si="1"/>
        <v>15.071747665293271</v>
      </c>
      <c r="AE22">
        <f>'IDT-1'!D22</f>
        <v>0</v>
      </c>
      <c r="AF22" s="25"/>
      <c r="AG22">
        <f t="shared" si="2"/>
        <v>15.071747665293271</v>
      </c>
      <c r="AI22" s="35">
        <f>PXIL!L22</f>
        <v>0</v>
      </c>
      <c r="AJ22" s="35">
        <f>PXIL!R22</f>
        <v>0</v>
      </c>
      <c r="AK22" s="35">
        <f>RTM_IEX!L22</f>
        <v>10.19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0</v>
      </c>
      <c r="AB23" s="76">
        <f>-STOA!R23</f>
        <v>0</v>
      </c>
      <c r="AC23">
        <f t="shared" si="0"/>
        <v>0.12675180547196888</v>
      </c>
      <c r="AD23">
        <f t="shared" si="1"/>
        <v>16.123479665293274</v>
      </c>
      <c r="AE23">
        <f>'IDT-1'!D23</f>
        <v>0</v>
      </c>
      <c r="AF23" s="25"/>
      <c r="AG23">
        <f t="shared" si="2"/>
        <v>16.123479665293274</v>
      </c>
      <c r="AI23" s="35">
        <f>PXIL!L23</f>
        <v>0</v>
      </c>
      <c r="AJ23" s="35">
        <f>PXIL!R23</f>
        <v>0</v>
      </c>
      <c r="AK23" s="35">
        <f>RTM_IEX!L23</f>
        <v>11.25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0</v>
      </c>
      <c r="AB24" s="76">
        <f>-STOA!R24</f>
        <v>0</v>
      </c>
      <c r="AC24">
        <f t="shared" si="0"/>
        <v>0.13267980547196889</v>
      </c>
      <c r="AD24">
        <f t="shared" si="1"/>
        <v>16.877551665293272</v>
      </c>
      <c r="AE24">
        <f>'IDT-1'!D24</f>
        <v>0</v>
      </c>
      <c r="AF24" s="25"/>
      <c r="AG24">
        <f t="shared" si="2"/>
        <v>16.877551665293272</v>
      </c>
      <c r="AI24" s="35">
        <f>PXIL!L24</f>
        <v>0</v>
      </c>
      <c r="AJ24" s="35">
        <f>PXIL!R24</f>
        <v>0</v>
      </c>
      <c r="AK24" s="35">
        <f>RTM_IEX!L24</f>
        <v>12.01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0</v>
      </c>
      <c r="AB25" s="76">
        <f>-STOA!R25</f>
        <v>0</v>
      </c>
      <c r="AC25">
        <f t="shared" si="0"/>
        <v>0.13650180547196888</v>
      </c>
      <c r="AD25">
        <f t="shared" si="1"/>
        <v>17.363729665293274</v>
      </c>
      <c r="AE25">
        <f>'IDT-1'!D25</f>
        <v>0</v>
      </c>
      <c r="AF25" s="25"/>
      <c r="AG25">
        <f t="shared" si="2"/>
        <v>17.363729665293274</v>
      </c>
      <c r="AI25" s="35">
        <f>PXIL!L25</f>
        <v>0</v>
      </c>
      <c r="AJ25" s="35">
        <f>PXIL!R25</f>
        <v>0</v>
      </c>
      <c r="AK25" s="35">
        <f>RTM_IEX!L25</f>
        <v>12.5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0</v>
      </c>
      <c r="AB26" s="76">
        <f>-STOA!R26</f>
        <v>0</v>
      </c>
      <c r="AC26">
        <f t="shared" si="0"/>
        <v>0.14024580547196888</v>
      </c>
      <c r="AD26">
        <f t="shared" si="1"/>
        <v>17.83998566529327</v>
      </c>
      <c r="AE26">
        <f>'IDT-1'!D26</f>
        <v>0</v>
      </c>
      <c r="AF26" s="25"/>
      <c r="AG26">
        <f t="shared" si="2"/>
        <v>17.83998566529327</v>
      </c>
      <c r="AI26" s="35">
        <f>PXIL!L26</f>
        <v>0</v>
      </c>
      <c r="AJ26" s="35">
        <f>PXIL!R26</f>
        <v>0</v>
      </c>
      <c r="AK26" s="35">
        <f>RTM_IEX!L26</f>
        <v>12.98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0</v>
      </c>
      <c r="AB27" s="76">
        <f>-STOA!R27</f>
        <v>0</v>
      </c>
      <c r="AC27">
        <f t="shared" si="0"/>
        <v>0.14398980547196888</v>
      </c>
      <c r="AD27">
        <f t="shared" si="1"/>
        <v>18.316241665293276</v>
      </c>
      <c r="AE27">
        <f>'IDT-1'!D27</f>
        <v>0</v>
      </c>
      <c r="AF27" s="25"/>
      <c r="AG27">
        <f t="shared" si="2"/>
        <v>18.316241665293276</v>
      </c>
      <c r="AI27" s="35">
        <f>PXIL!L27</f>
        <v>0</v>
      </c>
      <c r="AJ27" s="35">
        <f>PXIL!R27</f>
        <v>0</v>
      </c>
      <c r="AK27" s="35">
        <f>RTM_IEX!L27</f>
        <v>13.46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0</v>
      </c>
      <c r="AB28" s="76">
        <f>-STOA!R28</f>
        <v>0</v>
      </c>
      <c r="AC28">
        <f t="shared" si="0"/>
        <v>0.14773380547196888</v>
      </c>
      <c r="AD28">
        <f t="shared" si="1"/>
        <v>18.792497665293272</v>
      </c>
      <c r="AE28">
        <f>'IDT-1'!D28</f>
        <v>0</v>
      </c>
      <c r="AF28" s="25"/>
      <c r="AG28">
        <f t="shared" si="2"/>
        <v>18.792497665293272</v>
      </c>
      <c r="AI28" s="35">
        <f>PXIL!L28</f>
        <v>0</v>
      </c>
      <c r="AJ28" s="35">
        <f>PXIL!R28</f>
        <v>0</v>
      </c>
      <c r="AK28" s="35">
        <f>RTM_IEX!L28</f>
        <v>13.94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4.999772406572899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0</v>
      </c>
      <c r="AB29" s="76">
        <f>-STOA!R29</f>
        <v>0</v>
      </c>
      <c r="AC29">
        <f t="shared" si="0"/>
        <v>0.1514742247712686</v>
      </c>
      <c r="AD29">
        <f t="shared" si="1"/>
        <v>19.268298181801633</v>
      </c>
      <c r="AE29">
        <f>'IDT-1'!D29</f>
        <v>0</v>
      </c>
      <c r="AF29" s="25"/>
      <c r="AG29">
        <f t="shared" si="2"/>
        <v>19.268298181801633</v>
      </c>
      <c r="AI29" s="35">
        <f>PXIL!L29</f>
        <v>0</v>
      </c>
      <c r="AJ29" s="35">
        <f>PXIL!R29</f>
        <v>0</v>
      </c>
      <c r="AK29" s="35">
        <f>RTM_IEX!L29</f>
        <v>14.42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4.9997831649247582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0</v>
      </c>
      <c r="AB30" s="76">
        <f>-STOA!R30</f>
        <v>0</v>
      </c>
      <c r="AC30">
        <f t="shared" si="0"/>
        <v>0.15521830868641312</v>
      </c>
      <c r="AD30">
        <f t="shared" si="1"/>
        <v>19.744564856238345</v>
      </c>
      <c r="AE30">
        <f>'IDT-1'!D30</f>
        <v>0</v>
      </c>
      <c r="AF30" s="25"/>
      <c r="AG30">
        <f t="shared" si="2"/>
        <v>19.744564856238345</v>
      </c>
      <c r="AI30" s="35">
        <f>PXIL!L30</f>
        <v>0</v>
      </c>
      <c r="AJ30" s="35">
        <f>PXIL!R30</f>
        <v>0</v>
      </c>
      <c r="AK30" s="35">
        <f>RTM_IEX!L30</f>
        <v>14.9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0</v>
      </c>
      <c r="AB31" s="76">
        <f>-STOA!R31</f>
        <v>0</v>
      </c>
      <c r="AC31">
        <f t="shared" si="0"/>
        <v>0.16044600000000001</v>
      </c>
      <c r="AD31">
        <f t="shared" si="1"/>
        <v>20.409554</v>
      </c>
      <c r="AE31">
        <f>'IDT-1'!D31</f>
        <v>0</v>
      </c>
      <c r="AF31" s="25"/>
      <c r="AG31">
        <f t="shared" si="2"/>
        <v>20.409554</v>
      </c>
      <c r="AI31" s="35">
        <f>PXIL!L31</f>
        <v>0</v>
      </c>
      <c r="AJ31" s="35">
        <f>PXIL!R31</f>
        <v>0</v>
      </c>
      <c r="AK31" s="35">
        <f>RTM_IEX!L31</f>
        <v>15.57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0</v>
      </c>
      <c r="AB32" s="76">
        <f>-STOA!R32</f>
        <v>0</v>
      </c>
      <c r="AC32">
        <f t="shared" si="0"/>
        <v>0.16645199999999999</v>
      </c>
      <c r="AD32">
        <f t="shared" si="1"/>
        <v>21.173548</v>
      </c>
      <c r="AE32">
        <f>'IDT-1'!D32</f>
        <v>0</v>
      </c>
      <c r="AF32" s="25"/>
      <c r="AG32">
        <f t="shared" si="2"/>
        <v>21.173548</v>
      </c>
      <c r="AI32" s="35">
        <f>PXIL!L32</f>
        <v>0</v>
      </c>
      <c r="AJ32" s="35">
        <f>PXIL!R32</f>
        <v>0</v>
      </c>
      <c r="AK32" s="35">
        <f>RTM_IEX!L32</f>
        <v>16.34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0</v>
      </c>
      <c r="AB33" s="76">
        <f>-STOA!R33</f>
        <v>0</v>
      </c>
      <c r="AC33">
        <f t="shared" si="0"/>
        <v>0.17097600000000002</v>
      </c>
      <c r="AD33">
        <f t="shared" si="1"/>
        <v>21.749024000000002</v>
      </c>
      <c r="AE33">
        <f>'IDT-1'!D33</f>
        <v>0</v>
      </c>
      <c r="AF33" s="25"/>
      <c r="AG33">
        <f t="shared" si="2"/>
        <v>21.749024000000002</v>
      </c>
      <c r="AI33" s="35">
        <f>PXIL!L33</f>
        <v>0</v>
      </c>
      <c r="AJ33" s="35">
        <f>PXIL!R33</f>
        <v>0</v>
      </c>
      <c r="AK33" s="35">
        <f>RTM_IEX!L33</f>
        <v>16.920000000000002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0</v>
      </c>
      <c r="AB34" s="76">
        <f>-STOA!R34</f>
        <v>0</v>
      </c>
      <c r="AC34">
        <f t="shared" si="0"/>
        <v>0.17549999999999999</v>
      </c>
      <c r="AD34">
        <f t="shared" si="1"/>
        <v>22.3245</v>
      </c>
      <c r="AE34">
        <f>'IDT-1'!D34</f>
        <v>0</v>
      </c>
      <c r="AF34" s="25"/>
      <c r="AG34">
        <f t="shared" si="2"/>
        <v>22.3245</v>
      </c>
      <c r="AI34" s="35">
        <f>PXIL!L34</f>
        <v>0</v>
      </c>
      <c r="AJ34" s="35">
        <f>PXIL!R34</f>
        <v>0</v>
      </c>
      <c r="AK34" s="35">
        <f>RTM_IEX!L34</f>
        <v>17.5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4.9999999999999991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0</v>
      </c>
      <c r="AB35" s="76">
        <f>-STOA!R35</f>
        <v>0</v>
      </c>
      <c r="AC35">
        <f t="shared" si="0"/>
        <v>0.17994599999999999</v>
      </c>
      <c r="AD35">
        <f t="shared" si="1"/>
        <v>22.890053999999999</v>
      </c>
      <c r="AE35">
        <f>'IDT-1'!D35</f>
        <v>0</v>
      </c>
      <c r="AF35" s="25"/>
      <c r="AG35">
        <f t="shared" si="2"/>
        <v>22.890053999999999</v>
      </c>
      <c r="AI35" s="35">
        <f>PXIL!L35</f>
        <v>0</v>
      </c>
      <c r="AJ35" s="35">
        <f>PXIL!R35</f>
        <v>0</v>
      </c>
      <c r="AK35" s="35">
        <f>RTM_IEX!L35</f>
        <v>18.07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0</v>
      </c>
      <c r="AB36" s="76">
        <f>-STOA!R36</f>
        <v>0</v>
      </c>
      <c r="AC36">
        <f t="shared" si="0"/>
        <v>0.18368999999999999</v>
      </c>
      <c r="AD36">
        <f t="shared" si="1"/>
        <v>23.366310000000002</v>
      </c>
      <c r="AE36">
        <f>'IDT-1'!D36</f>
        <v>0</v>
      </c>
      <c r="AF36" s="25"/>
      <c r="AG36">
        <f t="shared" si="2"/>
        <v>23.366310000000002</v>
      </c>
      <c r="AI36" s="35">
        <f>PXIL!L36</f>
        <v>0</v>
      </c>
      <c r="AJ36" s="35">
        <f>PXIL!R36</f>
        <v>0</v>
      </c>
      <c r="AK36" s="35">
        <f>RTM_IEX!L36</f>
        <v>18.55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0</v>
      </c>
      <c r="AB37" s="76">
        <f>-STOA!R37</f>
        <v>0</v>
      </c>
      <c r="AC37">
        <f t="shared" si="0"/>
        <v>0.188994</v>
      </c>
      <c r="AD37">
        <f t="shared" si="1"/>
        <v>24.041005999999999</v>
      </c>
      <c r="AE37">
        <f>'IDT-1'!D37</f>
        <v>0</v>
      </c>
      <c r="AF37" s="25"/>
      <c r="AG37">
        <f t="shared" si="2"/>
        <v>24.041005999999999</v>
      </c>
      <c r="AI37" s="35">
        <f>PXIL!L37</f>
        <v>0</v>
      </c>
      <c r="AJ37" s="35">
        <f>PXIL!R37</f>
        <v>0</v>
      </c>
      <c r="AK37" s="35">
        <f>RTM_IEX!L37</f>
        <v>19.23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0</v>
      </c>
      <c r="AB38" s="76">
        <f>-STOA!R38</f>
        <v>0</v>
      </c>
      <c r="AC38">
        <f t="shared" si="0"/>
        <v>0.19117800000000001</v>
      </c>
      <c r="AD38">
        <f t="shared" si="1"/>
        <v>24.318822000000001</v>
      </c>
      <c r="AE38">
        <f>'IDT-1'!D38</f>
        <v>0</v>
      </c>
      <c r="AF38" s="25"/>
      <c r="AG38">
        <f t="shared" si="2"/>
        <v>24.318822000000001</v>
      </c>
      <c r="AI38" s="35">
        <f>PXIL!L38</f>
        <v>0</v>
      </c>
      <c r="AJ38" s="35">
        <f>PXIL!R38</f>
        <v>0</v>
      </c>
      <c r="AK38" s="35">
        <f>RTM_IEX!L38</f>
        <v>19.510000000000002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0</v>
      </c>
      <c r="AB39" s="76">
        <f>-STOA!R39</f>
        <v>0</v>
      </c>
      <c r="AC39">
        <f t="shared" si="0"/>
        <v>0.19273799999999999</v>
      </c>
      <c r="AD39">
        <f t="shared" si="1"/>
        <v>24.517262000000002</v>
      </c>
      <c r="AE39">
        <f>'IDT-1'!D39</f>
        <v>0</v>
      </c>
      <c r="AF39" s="25"/>
      <c r="AG39">
        <f t="shared" si="2"/>
        <v>24.517262000000002</v>
      </c>
      <c r="AI39" s="35">
        <f>PXIL!L39</f>
        <v>0</v>
      </c>
      <c r="AJ39" s="35">
        <f>PXIL!R39</f>
        <v>0</v>
      </c>
      <c r="AK39" s="35">
        <f>RTM_IEX!L39</f>
        <v>19.71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0</v>
      </c>
      <c r="AB40" s="76">
        <f>-STOA!R40</f>
        <v>0</v>
      </c>
      <c r="AC40">
        <f t="shared" si="0"/>
        <v>0.19273799999999999</v>
      </c>
      <c r="AD40">
        <f t="shared" si="1"/>
        <v>24.517262000000002</v>
      </c>
      <c r="AE40">
        <f>'IDT-1'!D40</f>
        <v>0</v>
      </c>
      <c r="AF40" s="25"/>
      <c r="AG40">
        <f t="shared" si="2"/>
        <v>24.517262000000002</v>
      </c>
      <c r="AI40" s="35">
        <f>PXIL!L40</f>
        <v>0</v>
      </c>
      <c r="AJ40" s="35">
        <f>PXIL!R40</f>
        <v>0</v>
      </c>
      <c r="AK40" s="35">
        <f>RTM_IEX!L40</f>
        <v>19.71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0</v>
      </c>
      <c r="AB41" s="76">
        <f>-STOA!R41</f>
        <v>0</v>
      </c>
      <c r="AC41">
        <f t="shared" si="0"/>
        <v>0.19273980547196887</v>
      </c>
      <c r="AD41">
        <f t="shared" si="1"/>
        <v>24.517491665293274</v>
      </c>
      <c r="AE41">
        <f>'IDT-1'!D41</f>
        <v>0</v>
      </c>
      <c r="AF41" s="25"/>
      <c r="AG41">
        <f t="shared" si="2"/>
        <v>24.517491665293274</v>
      </c>
      <c r="AI41" s="35">
        <f>PXIL!L41</f>
        <v>0</v>
      </c>
      <c r="AJ41" s="35">
        <f>PXIL!R41</f>
        <v>0</v>
      </c>
      <c r="AK41" s="35">
        <f>RTM_IEX!L41</f>
        <v>19.71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0</v>
      </c>
      <c r="AB42" s="76">
        <f>-STOA!R42</f>
        <v>0</v>
      </c>
      <c r="AC42">
        <f t="shared" si="0"/>
        <v>0.19039980547196889</v>
      </c>
      <c r="AD42">
        <f t="shared" si="1"/>
        <v>24.21983166529327</v>
      </c>
      <c r="AE42">
        <f>'IDT-1'!D42</f>
        <v>0</v>
      </c>
      <c r="AF42" s="25"/>
      <c r="AG42">
        <f t="shared" si="2"/>
        <v>24.21983166529327</v>
      </c>
      <c r="AI42" s="35">
        <f>PXIL!L42</f>
        <v>0</v>
      </c>
      <c r="AJ42" s="35">
        <f>PXIL!R42</f>
        <v>0</v>
      </c>
      <c r="AK42" s="35">
        <f>RTM_IEX!L42</f>
        <v>19.41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0</v>
      </c>
      <c r="AB43" s="76">
        <f>-STOA!R43</f>
        <v>0</v>
      </c>
      <c r="AC43">
        <f t="shared" si="0"/>
        <v>0.18899580547196887</v>
      </c>
      <c r="AD43">
        <f t="shared" si="1"/>
        <v>24.041235665293271</v>
      </c>
      <c r="AE43">
        <f>'IDT-1'!D43</f>
        <v>0</v>
      </c>
      <c r="AF43" s="25"/>
      <c r="AG43">
        <f t="shared" si="2"/>
        <v>24.041235665293271</v>
      </c>
      <c r="AI43" s="35">
        <f>PXIL!L43</f>
        <v>0</v>
      </c>
      <c r="AJ43" s="35">
        <f>PXIL!R43</f>
        <v>0</v>
      </c>
      <c r="AK43" s="35">
        <f>RTM_IEX!L43</f>
        <v>19.23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0</v>
      </c>
      <c r="AB44" s="76">
        <f>-STOA!R44</f>
        <v>0</v>
      </c>
      <c r="AC44">
        <f t="shared" si="0"/>
        <v>0.18743580547196889</v>
      </c>
      <c r="AD44">
        <f t="shared" si="1"/>
        <v>23.842795665293277</v>
      </c>
      <c r="AE44">
        <f>'IDT-1'!D44</f>
        <v>0</v>
      </c>
      <c r="AF44" s="25"/>
      <c r="AG44">
        <f t="shared" si="2"/>
        <v>23.842795665293277</v>
      </c>
      <c r="AI44" s="35">
        <f>PXIL!L44</f>
        <v>0</v>
      </c>
      <c r="AJ44" s="35">
        <f>PXIL!R44</f>
        <v>0</v>
      </c>
      <c r="AK44" s="35">
        <f>RTM_IEX!L44</f>
        <v>19.03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0</v>
      </c>
      <c r="AB45" s="76">
        <f>-STOA!R45</f>
        <v>0</v>
      </c>
      <c r="AC45">
        <f t="shared" si="0"/>
        <v>0.18525180547196887</v>
      </c>
      <c r="AD45">
        <f t="shared" si="1"/>
        <v>23.564979665293276</v>
      </c>
      <c r="AE45">
        <f>'IDT-1'!D45</f>
        <v>0</v>
      </c>
      <c r="AF45" s="25"/>
      <c r="AG45">
        <f t="shared" si="2"/>
        <v>23.564979665293276</v>
      </c>
      <c r="AI45" s="35">
        <f>PXIL!L45</f>
        <v>0</v>
      </c>
      <c r="AJ45" s="35">
        <f>PXIL!R45</f>
        <v>0</v>
      </c>
      <c r="AK45" s="35">
        <f>RTM_IEX!L45</f>
        <v>18.75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0</v>
      </c>
      <c r="AB46" s="76">
        <f>-STOA!R46</f>
        <v>0</v>
      </c>
      <c r="AC46">
        <f t="shared" si="0"/>
        <v>0.18291180547196886</v>
      </c>
      <c r="AD46">
        <f t="shared" si="1"/>
        <v>23.267319665293272</v>
      </c>
      <c r="AE46">
        <f>'IDT-1'!D46</f>
        <v>0</v>
      </c>
      <c r="AF46" s="25"/>
      <c r="AG46">
        <f t="shared" si="2"/>
        <v>23.267319665293272</v>
      </c>
      <c r="AI46" s="35">
        <f>PXIL!L46</f>
        <v>0</v>
      </c>
      <c r="AJ46" s="35">
        <f>PXIL!R46</f>
        <v>0</v>
      </c>
      <c r="AK46" s="35">
        <f>RTM_IEX!L46</f>
        <v>18.45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0</v>
      </c>
      <c r="AB47" s="76">
        <f>-STOA!R47</f>
        <v>0</v>
      </c>
      <c r="AC47">
        <f t="shared" si="0"/>
        <v>0.18142980547196888</v>
      </c>
      <c r="AD47">
        <f t="shared" si="1"/>
        <v>23.078801665293273</v>
      </c>
      <c r="AE47">
        <f>'IDT-1'!D47</f>
        <v>0</v>
      </c>
      <c r="AF47" s="25"/>
      <c r="AG47">
        <f t="shared" si="2"/>
        <v>23.078801665293273</v>
      </c>
      <c r="AI47" s="35">
        <f>PXIL!L47</f>
        <v>0</v>
      </c>
      <c r="AJ47" s="35">
        <f>PXIL!R47</f>
        <v>0</v>
      </c>
      <c r="AK47" s="35">
        <f>RTM_IEX!L47</f>
        <v>18.260000000000002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0</v>
      </c>
      <c r="AB48" s="76">
        <f>-STOA!R48</f>
        <v>0</v>
      </c>
      <c r="AC48">
        <f t="shared" si="0"/>
        <v>0.17924580547196889</v>
      </c>
      <c r="AD48">
        <f t="shared" si="1"/>
        <v>22.800985665293272</v>
      </c>
      <c r="AE48">
        <f>'IDT-1'!D48</f>
        <v>0</v>
      </c>
      <c r="AF48" s="25"/>
      <c r="AG48">
        <f t="shared" si="2"/>
        <v>22.800985665293272</v>
      </c>
      <c r="AI48" s="35">
        <f>PXIL!L48</f>
        <v>0</v>
      </c>
      <c r="AJ48" s="35">
        <f>PXIL!R48</f>
        <v>0</v>
      </c>
      <c r="AK48" s="35">
        <f>RTM_IEX!L48</f>
        <v>17.98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0</v>
      </c>
      <c r="AB49" s="76">
        <f>-STOA!R49</f>
        <v>0</v>
      </c>
      <c r="AC49">
        <f t="shared" si="0"/>
        <v>0.17620380547196887</v>
      </c>
      <c r="AD49">
        <f t="shared" si="1"/>
        <v>22.414027665293272</v>
      </c>
      <c r="AE49">
        <f>'IDT-1'!D49</f>
        <v>0</v>
      </c>
      <c r="AF49" s="25"/>
      <c r="AG49">
        <f t="shared" si="2"/>
        <v>22.414027665293272</v>
      </c>
      <c r="AI49" s="35">
        <f>PXIL!L49</f>
        <v>0</v>
      </c>
      <c r="AJ49" s="35">
        <f>PXIL!R49</f>
        <v>0</v>
      </c>
      <c r="AK49" s="35">
        <f>RTM_IEX!L49</f>
        <v>17.59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0</v>
      </c>
      <c r="AB50" s="76">
        <f>-STOA!R50</f>
        <v>0</v>
      </c>
      <c r="AC50">
        <f t="shared" si="0"/>
        <v>0.17394180547196889</v>
      </c>
      <c r="AD50">
        <f t="shared" si="1"/>
        <v>22.126289665293271</v>
      </c>
      <c r="AE50">
        <f>'IDT-1'!D50</f>
        <v>0</v>
      </c>
      <c r="AF50" s="25"/>
      <c r="AG50">
        <f t="shared" si="2"/>
        <v>22.126289665293271</v>
      </c>
      <c r="AI50" s="35">
        <f>PXIL!L50</f>
        <v>0</v>
      </c>
      <c r="AJ50" s="35">
        <f>PXIL!R50</f>
        <v>0</v>
      </c>
      <c r="AK50" s="35">
        <f>RTM_IEX!L50</f>
        <v>17.3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0</v>
      </c>
      <c r="AB51" s="76">
        <f>-STOA!R51</f>
        <v>0</v>
      </c>
      <c r="AC51">
        <f t="shared" si="0"/>
        <v>0.15147780547196887</v>
      </c>
      <c r="AD51">
        <f t="shared" si="1"/>
        <v>19.268753665293271</v>
      </c>
      <c r="AE51">
        <f>'IDT-1'!D51</f>
        <v>0</v>
      </c>
      <c r="AF51" s="25"/>
      <c r="AG51">
        <f t="shared" si="2"/>
        <v>19.268753665293271</v>
      </c>
      <c r="AI51" s="35">
        <f>PXIL!L51</f>
        <v>0</v>
      </c>
      <c r="AJ51" s="35">
        <f>PXIL!R51</f>
        <v>0</v>
      </c>
      <c r="AK51" s="35">
        <f>RTM_IEX!L51</f>
        <v>14.42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0</v>
      </c>
      <c r="AB52" s="76">
        <f>-STOA!R52</f>
        <v>0</v>
      </c>
      <c r="AC52">
        <f t="shared" si="0"/>
        <v>0.14398980547196888</v>
      </c>
      <c r="AD52">
        <f t="shared" si="1"/>
        <v>18.316241665293276</v>
      </c>
      <c r="AE52">
        <f>'IDT-1'!D52</f>
        <v>0</v>
      </c>
      <c r="AF52" s="25"/>
      <c r="AG52">
        <f t="shared" si="2"/>
        <v>18.316241665293276</v>
      </c>
      <c r="AI52" s="35">
        <f>PXIL!L52</f>
        <v>0</v>
      </c>
      <c r="AJ52" s="35">
        <f>PXIL!R52</f>
        <v>0</v>
      </c>
      <c r="AK52" s="35">
        <f>RTM_IEX!L52</f>
        <v>13.46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0</v>
      </c>
      <c r="AB53" s="76">
        <f>-STOA!R53</f>
        <v>0</v>
      </c>
      <c r="AC53">
        <f t="shared" si="0"/>
        <v>0.14398980547196888</v>
      </c>
      <c r="AD53">
        <f t="shared" si="1"/>
        <v>18.316241665293276</v>
      </c>
      <c r="AE53">
        <f>'IDT-1'!D53</f>
        <v>0</v>
      </c>
      <c r="AF53" s="25"/>
      <c r="AG53">
        <f t="shared" si="2"/>
        <v>18.316241665293276</v>
      </c>
      <c r="AI53" s="35">
        <f>PXIL!L53</f>
        <v>0</v>
      </c>
      <c r="AJ53" s="35">
        <f>PXIL!R53</f>
        <v>0</v>
      </c>
      <c r="AK53" s="35">
        <f>RTM_IEX!L53</f>
        <v>13.46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0</v>
      </c>
      <c r="AB54" s="76">
        <f>-STOA!R54</f>
        <v>0</v>
      </c>
      <c r="AC54">
        <f t="shared" si="0"/>
        <v>0.13650180547196888</v>
      </c>
      <c r="AD54">
        <f t="shared" si="1"/>
        <v>17.363729665293274</v>
      </c>
      <c r="AE54">
        <f>'IDT-1'!D54</f>
        <v>0</v>
      </c>
      <c r="AF54" s="25"/>
      <c r="AG54">
        <f t="shared" si="2"/>
        <v>17.363729665293274</v>
      </c>
      <c r="AI54" s="35">
        <f>PXIL!L54</f>
        <v>0</v>
      </c>
      <c r="AJ54" s="35">
        <f>PXIL!R54</f>
        <v>0</v>
      </c>
      <c r="AK54" s="35">
        <f>RTM_IEX!L54</f>
        <v>12.5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0</v>
      </c>
      <c r="AB55" s="76">
        <f>-STOA!R55</f>
        <v>0</v>
      </c>
      <c r="AC55">
        <f t="shared" si="0"/>
        <v>0.13650180547196888</v>
      </c>
      <c r="AD55">
        <f t="shared" si="1"/>
        <v>17.363729665293274</v>
      </c>
      <c r="AE55">
        <f>'IDT-1'!D55</f>
        <v>0</v>
      </c>
      <c r="AF55" s="25"/>
      <c r="AG55">
        <f t="shared" si="2"/>
        <v>17.363729665293274</v>
      </c>
      <c r="AI55" s="35">
        <f>PXIL!L55</f>
        <v>0</v>
      </c>
      <c r="AJ55" s="35">
        <f>PXIL!R55</f>
        <v>0</v>
      </c>
      <c r="AK55" s="35">
        <f>RTM_IEX!L55</f>
        <v>12.5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0</v>
      </c>
      <c r="AB56" s="76">
        <f>-STOA!R56</f>
        <v>0</v>
      </c>
      <c r="AC56">
        <f t="shared" si="0"/>
        <v>0.12901380547196889</v>
      </c>
      <c r="AD56">
        <f t="shared" si="1"/>
        <v>16.411217665293272</v>
      </c>
      <c r="AE56">
        <f>'IDT-1'!D56</f>
        <v>0</v>
      </c>
      <c r="AF56" s="25"/>
      <c r="AG56">
        <f t="shared" si="2"/>
        <v>16.411217665293272</v>
      </c>
      <c r="AI56" s="35">
        <f>PXIL!L56</f>
        <v>0</v>
      </c>
      <c r="AJ56" s="35">
        <f>PXIL!R56</f>
        <v>0</v>
      </c>
      <c r="AK56" s="35">
        <f>RTM_IEX!L56</f>
        <v>11.54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0</v>
      </c>
      <c r="AB57" s="76">
        <f>-STOA!R57</f>
        <v>0</v>
      </c>
      <c r="AC57">
        <f t="shared" si="0"/>
        <v>0.12144780547196887</v>
      </c>
      <c r="AD57">
        <f t="shared" si="1"/>
        <v>15.448783665293274</v>
      </c>
      <c r="AE57">
        <f>'IDT-1'!D57</f>
        <v>0</v>
      </c>
      <c r="AF57" s="25"/>
      <c r="AG57">
        <f t="shared" si="2"/>
        <v>15.448783665293274</v>
      </c>
      <c r="AI57" s="35">
        <f>PXIL!L57</f>
        <v>0</v>
      </c>
      <c r="AJ57" s="35">
        <f>PXIL!R57</f>
        <v>0</v>
      </c>
      <c r="AK57" s="35">
        <f>RTM_IEX!L57</f>
        <v>10.57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0</v>
      </c>
      <c r="AB58" s="76">
        <f>-STOA!R58</f>
        <v>0</v>
      </c>
      <c r="AC58">
        <f t="shared" si="0"/>
        <v>0.12144780547196887</v>
      </c>
      <c r="AD58">
        <f t="shared" si="1"/>
        <v>15.448783665293274</v>
      </c>
      <c r="AE58">
        <f>'IDT-1'!D58</f>
        <v>0</v>
      </c>
      <c r="AF58" s="25"/>
      <c r="AG58">
        <f t="shared" si="2"/>
        <v>15.448783665293274</v>
      </c>
      <c r="AI58" s="35">
        <f>PXIL!L58</f>
        <v>0</v>
      </c>
      <c r="AJ58" s="35">
        <f>PXIL!R58</f>
        <v>0</v>
      </c>
      <c r="AK58" s="35">
        <f>RTM_IEX!L58</f>
        <v>10.57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0</v>
      </c>
      <c r="AB59" s="76">
        <f>-STOA!R59</f>
        <v>0</v>
      </c>
      <c r="AC59">
        <f t="shared" si="0"/>
        <v>0.11395980547196888</v>
      </c>
      <c r="AD59">
        <f t="shared" si="1"/>
        <v>14.496271665293271</v>
      </c>
      <c r="AE59">
        <f>'IDT-1'!D59</f>
        <v>0</v>
      </c>
      <c r="AF59" s="25"/>
      <c r="AG59">
        <f t="shared" si="2"/>
        <v>14.496271665293271</v>
      </c>
      <c r="AI59" s="35">
        <f>PXIL!L59</f>
        <v>0</v>
      </c>
      <c r="AJ59" s="35">
        <f>PXIL!R59</f>
        <v>0</v>
      </c>
      <c r="AK59" s="35">
        <f>RTM_IEX!L59</f>
        <v>9.61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0</v>
      </c>
      <c r="AB60" s="76">
        <f>-STOA!R60</f>
        <v>0</v>
      </c>
      <c r="AC60">
        <f t="shared" si="0"/>
        <v>0.11395980547196888</v>
      </c>
      <c r="AD60">
        <f t="shared" si="1"/>
        <v>14.496271665293271</v>
      </c>
      <c r="AE60">
        <f>'IDT-1'!D60</f>
        <v>0</v>
      </c>
      <c r="AF60" s="25"/>
      <c r="AG60">
        <f t="shared" si="2"/>
        <v>14.496271665293271</v>
      </c>
      <c r="AI60" s="35">
        <f>PXIL!L60</f>
        <v>0</v>
      </c>
      <c r="AJ60" s="35">
        <f>PXIL!R60</f>
        <v>0</v>
      </c>
      <c r="AK60" s="35">
        <f>RTM_IEX!L60</f>
        <v>9.61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0</v>
      </c>
      <c r="AB61" s="76">
        <f>-STOA!R61</f>
        <v>0</v>
      </c>
      <c r="AC61">
        <f t="shared" si="0"/>
        <v>0.11395980547196888</v>
      </c>
      <c r="AD61">
        <f t="shared" si="1"/>
        <v>14.496271665293271</v>
      </c>
      <c r="AE61">
        <f>'IDT-1'!D61</f>
        <v>0</v>
      </c>
      <c r="AF61" s="25"/>
      <c r="AG61">
        <f t="shared" si="2"/>
        <v>14.496271665293271</v>
      </c>
      <c r="AI61" s="35">
        <f>PXIL!L61</f>
        <v>0</v>
      </c>
      <c r="AJ61" s="35">
        <f>PXIL!R61</f>
        <v>0</v>
      </c>
      <c r="AK61" s="35">
        <f>RTM_IEX!L61</f>
        <v>9.61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0</v>
      </c>
      <c r="AB62" s="76">
        <f>-STOA!R62</f>
        <v>0</v>
      </c>
      <c r="AC62">
        <f t="shared" si="0"/>
        <v>0.11395980547196888</v>
      </c>
      <c r="AD62">
        <f t="shared" si="1"/>
        <v>14.496271665293271</v>
      </c>
      <c r="AE62">
        <f>'IDT-1'!D62</f>
        <v>0</v>
      </c>
      <c r="AF62" s="25"/>
      <c r="AG62">
        <f t="shared" si="2"/>
        <v>14.496271665293271</v>
      </c>
      <c r="AI62" s="35">
        <f>PXIL!L62</f>
        <v>0</v>
      </c>
      <c r="AJ62" s="35">
        <f>PXIL!R62</f>
        <v>0</v>
      </c>
      <c r="AK62" s="35">
        <f>RTM_IEX!L62</f>
        <v>9.61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0</v>
      </c>
      <c r="AB63" s="76">
        <f>-STOA!R63</f>
        <v>0</v>
      </c>
      <c r="AC63">
        <f t="shared" si="0"/>
        <v>0.10647180547196888</v>
      </c>
      <c r="AD63">
        <f t="shared" si="1"/>
        <v>13.543759665293273</v>
      </c>
      <c r="AE63">
        <f>'IDT-1'!D63</f>
        <v>0</v>
      </c>
      <c r="AF63" s="25"/>
      <c r="AG63">
        <f t="shared" si="2"/>
        <v>13.543759665293273</v>
      </c>
      <c r="AI63" s="35">
        <f>PXIL!L63</f>
        <v>0</v>
      </c>
      <c r="AJ63" s="35">
        <f>PXIL!R63</f>
        <v>0</v>
      </c>
      <c r="AK63" s="35">
        <f>RTM_IEX!L63</f>
        <v>8.65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0</v>
      </c>
      <c r="AB64" s="76">
        <f>-STOA!R64</f>
        <v>0</v>
      </c>
      <c r="AC64">
        <f t="shared" si="0"/>
        <v>0.10647180547196888</v>
      </c>
      <c r="AD64">
        <f t="shared" si="1"/>
        <v>13.543759665293273</v>
      </c>
      <c r="AE64">
        <f>'IDT-1'!D64</f>
        <v>0</v>
      </c>
      <c r="AF64" s="25"/>
      <c r="AG64">
        <f t="shared" si="2"/>
        <v>13.543759665293273</v>
      </c>
      <c r="AI64" s="35">
        <f>PXIL!L64</f>
        <v>0</v>
      </c>
      <c r="AJ64" s="35">
        <f>PXIL!R64</f>
        <v>0</v>
      </c>
      <c r="AK64" s="35">
        <f>RTM_IEX!L64</f>
        <v>8.65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0</v>
      </c>
      <c r="AB65" s="76">
        <f>-STOA!R65</f>
        <v>0</v>
      </c>
      <c r="AC65">
        <f t="shared" si="0"/>
        <v>0.10647180547196888</v>
      </c>
      <c r="AD65">
        <f t="shared" si="1"/>
        <v>13.543759665293273</v>
      </c>
      <c r="AE65">
        <f>'IDT-1'!D65</f>
        <v>0</v>
      </c>
      <c r="AF65" s="25"/>
      <c r="AG65">
        <f t="shared" si="2"/>
        <v>13.543759665293273</v>
      </c>
      <c r="AI65" s="35">
        <f>PXIL!L65</f>
        <v>0</v>
      </c>
      <c r="AJ65" s="35">
        <f>PXIL!R65</f>
        <v>0</v>
      </c>
      <c r="AK65" s="35">
        <f>RTM_IEX!L65</f>
        <v>8.65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0</v>
      </c>
      <c r="AB66" s="76">
        <f>-STOA!R66</f>
        <v>0</v>
      </c>
      <c r="AC66">
        <f t="shared" si="0"/>
        <v>0.10647180547196888</v>
      </c>
      <c r="AD66">
        <f t="shared" si="1"/>
        <v>13.543759665293273</v>
      </c>
      <c r="AE66">
        <f>'IDT-1'!D66</f>
        <v>0</v>
      </c>
      <c r="AF66" s="25"/>
      <c r="AG66">
        <f t="shared" si="2"/>
        <v>13.543759665293273</v>
      </c>
      <c r="AI66" s="35">
        <f>PXIL!L66</f>
        <v>0</v>
      </c>
      <c r="AJ66" s="35">
        <f>PXIL!R66</f>
        <v>0</v>
      </c>
      <c r="AK66" s="35">
        <f>RTM_IEX!L66</f>
        <v>8.65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0</v>
      </c>
      <c r="AB67" s="76">
        <f>-STOA!R67</f>
        <v>0</v>
      </c>
      <c r="AC67">
        <f t="shared" si="0"/>
        <v>0.11395980547196888</v>
      </c>
      <c r="AD67">
        <f t="shared" si="1"/>
        <v>14.496271665293271</v>
      </c>
      <c r="AE67">
        <f>'IDT-1'!D67</f>
        <v>0</v>
      </c>
      <c r="AF67" s="25"/>
      <c r="AG67">
        <f t="shared" si="2"/>
        <v>14.496271665293271</v>
      </c>
      <c r="AI67" s="35">
        <f>PXIL!L67</f>
        <v>0</v>
      </c>
      <c r="AJ67" s="35">
        <f>PXIL!R67</f>
        <v>0</v>
      </c>
      <c r="AK67" s="35">
        <f>RTM_IEX!L67</f>
        <v>9.61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0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0.12144780547196887</v>
      </c>
      <c r="AD68">
        <f t="shared" ref="AD68:AD98" si="4">SUM(B68:AB68,AI68:AV68)-AC68</f>
        <v>15.448783665293274</v>
      </c>
      <c r="AE68">
        <f>'IDT-1'!D68</f>
        <v>0</v>
      </c>
      <c r="AF68" s="25"/>
      <c r="AG68">
        <f t="shared" ref="AG68:AG98" si="5">SUM(AD68:AF68)</f>
        <v>15.448783665293274</v>
      </c>
      <c r="AI68" s="35">
        <f>PXIL!L68</f>
        <v>0</v>
      </c>
      <c r="AJ68" s="35">
        <f>PXIL!R68</f>
        <v>0</v>
      </c>
      <c r="AK68" s="35">
        <f>RTM_IEX!L68</f>
        <v>10.57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0</v>
      </c>
      <c r="AB69" s="76">
        <f>-STOA!R69</f>
        <v>0</v>
      </c>
      <c r="AC69">
        <f t="shared" si="3"/>
        <v>0.1251918054719689</v>
      </c>
      <c r="AD69">
        <f t="shared" si="4"/>
        <v>15.925039665293271</v>
      </c>
      <c r="AE69">
        <f>'IDT-1'!D69</f>
        <v>0</v>
      </c>
      <c r="AF69" s="25"/>
      <c r="AG69">
        <f t="shared" si="5"/>
        <v>15.925039665293271</v>
      </c>
      <c r="AI69" s="35">
        <f>PXIL!L69</f>
        <v>0</v>
      </c>
      <c r="AJ69" s="35">
        <f>PXIL!R69</f>
        <v>0</v>
      </c>
      <c r="AK69" s="35">
        <f>RTM_IEX!L69</f>
        <v>11.05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0</v>
      </c>
      <c r="AB70" s="76">
        <f>-STOA!R70</f>
        <v>0</v>
      </c>
      <c r="AC70">
        <f t="shared" si="3"/>
        <v>0.12901380547196889</v>
      </c>
      <c r="AD70">
        <f t="shared" si="4"/>
        <v>16.411217665293272</v>
      </c>
      <c r="AE70">
        <f>'IDT-1'!D70</f>
        <v>0</v>
      </c>
      <c r="AF70" s="25"/>
      <c r="AG70">
        <f t="shared" si="5"/>
        <v>16.411217665293272</v>
      </c>
      <c r="AI70" s="35">
        <f>PXIL!L70</f>
        <v>0</v>
      </c>
      <c r="AJ70" s="35">
        <f>PXIL!R70</f>
        <v>0</v>
      </c>
      <c r="AK70" s="35">
        <f>RTM_IEX!L70</f>
        <v>11.54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0</v>
      </c>
      <c r="AB71" s="76">
        <f>-STOA!R71</f>
        <v>0</v>
      </c>
      <c r="AC71">
        <f t="shared" si="3"/>
        <v>0.13650180547196888</v>
      </c>
      <c r="AD71">
        <f t="shared" si="4"/>
        <v>17.363729665293274</v>
      </c>
      <c r="AE71">
        <f>'IDT-1'!D71</f>
        <v>0</v>
      </c>
      <c r="AF71" s="25"/>
      <c r="AG71">
        <f t="shared" si="5"/>
        <v>17.363729665293274</v>
      </c>
      <c r="AI71" s="35">
        <f>PXIL!L71</f>
        <v>0</v>
      </c>
      <c r="AJ71" s="35">
        <f>PXIL!R71</f>
        <v>0</v>
      </c>
      <c r="AK71" s="35">
        <f>RTM_IEX!L71</f>
        <v>12.5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0</v>
      </c>
      <c r="AB72" s="76">
        <f>-STOA!R72</f>
        <v>0</v>
      </c>
      <c r="AC72">
        <f t="shared" si="3"/>
        <v>0.14024580547196888</v>
      </c>
      <c r="AD72">
        <f t="shared" si="4"/>
        <v>17.83998566529327</v>
      </c>
      <c r="AE72">
        <f>'IDT-1'!D72</f>
        <v>0</v>
      </c>
      <c r="AF72" s="25"/>
      <c r="AG72">
        <f t="shared" si="5"/>
        <v>17.83998566529327</v>
      </c>
      <c r="AI72" s="35">
        <f>PXIL!L72</f>
        <v>0</v>
      </c>
      <c r="AJ72" s="35">
        <f>PXIL!R72</f>
        <v>0</v>
      </c>
      <c r="AK72" s="35">
        <f>RTM_IEX!L72</f>
        <v>12.98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0</v>
      </c>
      <c r="AB73" s="76">
        <f>-STOA!R73</f>
        <v>0</v>
      </c>
      <c r="AC73">
        <f t="shared" si="3"/>
        <v>0.14172780547196889</v>
      </c>
      <c r="AD73">
        <f t="shared" si="4"/>
        <v>18.028503665293272</v>
      </c>
      <c r="AE73">
        <f>'IDT-1'!D73</f>
        <v>0</v>
      </c>
      <c r="AF73" s="25"/>
      <c r="AG73">
        <f t="shared" si="5"/>
        <v>18.028503665293272</v>
      </c>
      <c r="AI73" s="35">
        <f>PXIL!L73</f>
        <v>0</v>
      </c>
      <c r="AJ73" s="35">
        <f>PXIL!R73</f>
        <v>0</v>
      </c>
      <c r="AK73" s="35">
        <f>RTM_IEX!L73</f>
        <v>13.17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0</v>
      </c>
      <c r="AB74" s="76">
        <f>-STOA!R74</f>
        <v>0</v>
      </c>
      <c r="AC74">
        <f t="shared" si="3"/>
        <v>0.14398980547196888</v>
      </c>
      <c r="AD74">
        <f t="shared" si="4"/>
        <v>18.316241665293276</v>
      </c>
      <c r="AE74">
        <f>'IDT-1'!D74</f>
        <v>0</v>
      </c>
      <c r="AF74" s="25"/>
      <c r="AG74">
        <f t="shared" si="5"/>
        <v>18.316241665293276</v>
      </c>
      <c r="AI74" s="35">
        <f>PXIL!L74</f>
        <v>0</v>
      </c>
      <c r="AJ74" s="35">
        <f>PXIL!R74</f>
        <v>0</v>
      </c>
      <c r="AK74" s="35">
        <f>RTM_IEX!L74</f>
        <v>13.46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5.0002314707652413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0</v>
      </c>
      <c r="AB75" s="76">
        <f>-STOA!R75</f>
        <v>0</v>
      </c>
      <c r="AC75">
        <f t="shared" si="3"/>
        <v>0.14921580547196889</v>
      </c>
      <c r="AD75">
        <f t="shared" si="4"/>
        <v>18.981015665293274</v>
      </c>
      <c r="AE75">
        <f>'IDT-1'!D75</f>
        <v>0</v>
      </c>
      <c r="AF75" s="25"/>
      <c r="AG75">
        <f t="shared" si="5"/>
        <v>18.981015665293274</v>
      </c>
      <c r="AI75" s="35">
        <f>PXIL!L75</f>
        <v>0</v>
      </c>
      <c r="AJ75" s="35">
        <f>PXIL!R75</f>
        <v>0</v>
      </c>
      <c r="AK75" s="35">
        <f>RTM_IEX!L75</f>
        <v>14.13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4.999772406572899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0</v>
      </c>
      <c r="AB76" s="76">
        <f>-STOA!R76</f>
        <v>0</v>
      </c>
      <c r="AC76">
        <f t="shared" si="3"/>
        <v>0.15521822477126862</v>
      </c>
      <c r="AD76">
        <f t="shared" si="4"/>
        <v>19.744554181801632</v>
      </c>
      <c r="AE76">
        <f>'IDT-1'!D76</f>
        <v>0</v>
      </c>
      <c r="AF76" s="25"/>
      <c r="AG76">
        <f t="shared" si="5"/>
        <v>19.744554181801632</v>
      </c>
      <c r="AI76" s="35">
        <f>PXIL!L76</f>
        <v>0</v>
      </c>
      <c r="AJ76" s="35">
        <f>PXIL!R76</f>
        <v>0</v>
      </c>
      <c r="AK76" s="35">
        <f>RTM_IEX!L76</f>
        <v>14.9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4.999772406572899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0</v>
      </c>
      <c r="AB77" s="76">
        <f>-STOA!R77</f>
        <v>0</v>
      </c>
      <c r="AC77">
        <f t="shared" si="3"/>
        <v>0.16348622477126862</v>
      </c>
      <c r="AD77">
        <f t="shared" si="4"/>
        <v>20.79628618180163</v>
      </c>
      <c r="AE77">
        <f>'IDT-1'!D77</f>
        <v>0</v>
      </c>
      <c r="AF77" s="25"/>
      <c r="AG77">
        <f t="shared" si="5"/>
        <v>20.79628618180163</v>
      </c>
      <c r="AI77" s="35">
        <f>PXIL!L77</f>
        <v>0</v>
      </c>
      <c r="AJ77" s="35">
        <f>PXIL!R77</f>
        <v>0</v>
      </c>
      <c r="AK77" s="35">
        <f>RTM_IEX!L77</f>
        <v>15.96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4.999772406572899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0</v>
      </c>
      <c r="AB78" s="76">
        <f>-STOA!R78</f>
        <v>0</v>
      </c>
      <c r="AC78">
        <f t="shared" si="3"/>
        <v>0.16645022477126858</v>
      </c>
      <c r="AD78">
        <f t="shared" si="4"/>
        <v>21.17332218180163</v>
      </c>
      <c r="AE78">
        <f>'IDT-1'!D78</f>
        <v>0</v>
      </c>
      <c r="AF78" s="25"/>
      <c r="AG78">
        <f t="shared" si="5"/>
        <v>21.17332218180163</v>
      </c>
      <c r="AI78" s="35">
        <f>PXIL!L78</f>
        <v>0</v>
      </c>
      <c r="AJ78" s="35">
        <f>PXIL!R78</f>
        <v>0</v>
      </c>
      <c r="AK78" s="35">
        <f>RTM_IEX!L78</f>
        <v>16.34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4.999772406572899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0</v>
      </c>
      <c r="AB79" s="76">
        <f>-STOA!R79</f>
        <v>0</v>
      </c>
      <c r="AC79">
        <f t="shared" si="3"/>
        <v>0.17019422477126861</v>
      </c>
      <c r="AD79">
        <f t="shared" si="4"/>
        <v>21.64957818180163</v>
      </c>
      <c r="AE79">
        <f>'IDT-1'!D79</f>
        <v>0</v>
      </c>
      <c r="AF79" s="25"/>
      <c r="AG79">
        <f t="shared" si="5"/>
        <v>21.64957818180163</v>
      </c>
      <c r="AI79" s="35">
        <f>PXIL!L79</f>
        <v>0</v>
      </c>
      <c r="AJ79" s="35">
        <f>PXIL!R79</f>
        <v>0</v>
      </c>
      <c r="AK79" s="35">
        <f>RTM_IEX!L79</f>
        <v>16.82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4.999772406572899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0</v>
      </c>
      <c r="AB80" s="76">
        <f>-STOA!R80</f>
        <v>0</v>
      </c>
      <c r="AC80">
        <f t="shared" si="3"/>
        <v>0.1724562247712686</v>
      </c>
      <c r="AD80">
        <f t="shared" si="4"/>
        <v>21.937316181801631</v>
      </c>
      <c r="AE80">
        <f>'IDT-1'!D80</f>
        <v>0</v>
      </c>
      <c r="AF80" s="25"/>
      <c r="AG80">
        <f t="shared" si="5"/>
        <v>21.937316181801631</v>
      </c>
      <c r="AI80" s="35">
        <f>PXIL!L80</f>
        <v>0</v>
      </c>
      <c r="AJ80" s="35">
        <f>PXIL!R80</f>
        <v>0</v>
      </c>
      <c r="AK80" s="35">
        <f>RTM_IEX!L80</f>
        <v>17.11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4.9997670083876979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0</v>
      </c>
      <c r="AB81" s="76">
        <f>-STOA!R81</f>
        <v>0</v>
      </c>
      <c r="AC81">
        <f t="shared" si="3"/>
        <v>0.17245618266542403</v>
      </c>
      <c r="AD81">
        <f t="shared" si="4"/>
        <v>21.937310825722275</v>
      </c>
      <c r="AE81">
        <f>'IDT-1'!D81</f>
        <v>0</v>
      </c>
      <c r="AF81" s="25"/>
      <c r="AG81">
        <f t="shared" si="5"/>
        <v>21.937310825722275</v>
      </c>
      <c r="AI81" s="35">
        <f>PXIL!L81</f>
        <v>0</v>
      </c>
      <c r="AJ81" s="35">
        <f>PXIL!R81</f>
        <v>0</v>
      </c>
      <c r="AK81" s="35">
        <f>RTM_IEX!L81</f>
        <v>17.11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4.9997670083876979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0</v>
      </c>
      <c r="AB82" s="76">
        <f>-STOA!R82</f>
        <v>0</v>
      </c>
      <c r="AC82">
        <f t="shared" si="3"/>
        <v>0.17019418266542405</v>
      </c>
      <c r="AD82">
        <f t="shared" si="4"/>
        <v>21.649572825722277</v>
      </c>
      <c r="AE82">
        <f>'IDT-1'!D82</f>
        <v>0</v>
      </c>
      <c r="AF82" s="25"/>
      <c r="AG82">
        <f t="shared" si="5"/>
        <v>21.649572825722277</v>
      </c>
      <c r="AI82" s="35">
        <f>PXIL!L82</f>
        <v>0</v>
      </c>
      <c r="AJ82" s="35">
        <f>PXIL!R82</f>
        <v>0</v>
      </c>
      <c r="AK82" s="35">
        <f>RTM_IEX!L82</f>
        <v>16.82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0</v>
      </c>
      <c r="AB83" s="76">
        <f>-STOA!R83</f>
        <v>0</v>
      </c>
      <c r="AC83">
        <f t="shared" si="3"/>
        <v>0.17019600000000001</v>
      </c>
      <c r="AD83">
        <f t="shared" si="4"/>
        <v>21.649804</v>
      </c>
      <c r="AE83">
        <f>'IDT-1'!D83</f>
        <v>0</v>
      </c>
      <c r="AF83" s="25"/>
      <c r="AG83">
        <f t="shared" si="5"/>
        <v>21.649804</v>
      </c>
      <c r="AI83" s="35">
        <f>PXIL!L83</f>
        <v>0</v>
      </c>
      <c r="AJ83" s="35">
        <f>PXIL!R83</f>
        <v>0</v>
      </c>
      <c r="AK83" s="35">
        <f>RTM_IEX!L83</f>
        <v>16.82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0</v>
      </c>
      <c r="AB84" s="76">
        <f>-STOA!R84</f>
        <v>0</v>
      </c>
      <c r="AC84">
        <f t="shared" si="3"/>
        <v>0.16348799999999999</v>
      </c>
      <c r="AD84">
        <f t="shared" si="4"/>
        <v>20.796512</v>
      </c>
      <c r="AE84">
        <f>'IDT-1'!D84</f>
        <v>0</v>
      </c>
      <c r="AF84" s="25"/>
      <c r="AG84">
        <f t="shared" si="5"/>
        <v>20.796512</v>
      </c>
      <c r="AI84" s="35">
        <f>PXIL!L84</f>
        <v>0</v>
      </c>
      <c r="AJ84" s="35">
        <f>PXIL!R84</f>
        <v>0</v>
      </c>
      <c r="AK84" s="35">
        <f>RTM_IEX!L84</f>
        <v>15.96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0</v>
      </c>
      <c r="AB85" s="76">
        <f>-STOA!R85</f>
        <v>0</v>
      </c>
      <c r="AC85">
        <f t="shared" si="3"/>
        <v>0.1634898054719689</v>
      </c>
      <c r="AD85">
        <f t="shared" si="4"/>
        <v>20.796741665293276</v>
      </c>
      <c r="AE85">
        <f>'IDT-1'!D85</f>
        <v>0</v>
      </c>
      <c r="AF85" s="25"/>
      <c r="AG85">
        <f t="shared" si="5"/>
        <v>20.796741665293276</v>
      </c>
      <c r="AI85" s="35">
        <f>PXIL!L85</f>
        <v>0</v>
      </c>
      <c r="AJ85" s="35">
        <f>PXIL!R85</f>
        <v>0</v>
      </c>
      <c r="AK85" s="35">
        <f>RTM_IEX!L85</f>
        <v>15.96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0</v>
      </c>
      <c r="AB86" s="76">
        <f>-STOA!R86</f>
        <v>0</v>
      </c>
      <c r="AC86">
        <f t="shared" si="3"/>
        <v>0.15896580547196887</v>
      </c>
      <c r="AD86">
        <f t="shared" si="4"/>
        <v>20.221265665293274</v>
      </c>
      <c r="AE86">
        <f>'IDT-1'!D86</f>
        <v>0</v>
      </c>
      <c r="AF86" s="25"/>
      <c r="AG86">
        <f t="shared" si="5"/>
        <v>20.221265665293274</v>
      </c>
      <c r="AI86" s="35">
        <f>PXIL!L86</f>
        <v>0</v>
      </c>
      <c r="AJ86" s="35">
        <f>PXIL!R86</f>
        <v>0</v>
      </c>
      <c r="AK86" s="35">
        <f>RTM_IEX!L86</f>
        <v>15.38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0</v>
      </c>
      <c r="AB87" s="76">
        <f>-STOA!R87</f>
        <v>0</v>
      </c>
      <c r="AC87">
        <f t="shared" si="3"/>
        <v>0.15896580547196887</v>
      </c>
      <c r="AD87">
        <f t="shared" si="4"/>
        <v>20.221265665293274</v>
      </c>
      <c r="AE87">
        <f>'IDT-1'!D87</f>
        <v>0</v>
      </c>
      <c r="AF87" s="25"/>
      <c r="AG87">
        <f t="shared" si="5"/>
        <v>20.221265665293274</v>
      </c>
      <c r="AI87" s="35">
        <f>PXIL!L87</f>
        <v>0</v>
      </c>
      <c r="AJ87" s="35">
        <f>PXIL!R87</f>
        <v>0</v>
      </c>
      <c r="AK87" s="35">
        <f>RTM_IEX!L87</f>
        <v>15.38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0</v>
      </c>
      <c r="AB88" s="76">
        <f>-STOA!R88</f>
        <v>0</v>
      </c>
      <c r="AC88">
        <f t="shared" si="3"/>
        <v>0.1552218054719689</v>
      </c>
      <c r="AD88">
        <f t="shared" si="4"/>
        <v>19.745009665293274</v>
      </c>
      <c r="AE88">
        <f>'IDT-1'!D88</f>
        <v>0</v>
      </c>
      <c r="AF88" s="25"/>
      <c r="AG88">
        <f t="shared" si="5"/>
        <v>19.745009665293274</v>
      </c>
      <c r="AI88" s="35">
        <f>PXIL!L88</f>
        <v>0</v>
      </c>
      <c r="AJ88" s="35">
        <f>PXIL!R88</f>
        <v>0</v>
      </c>
      <c r="AK88" s="35">
        <f>RTM_IEX!L88</f>
        <v>14.9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0</v>
      </c>
      <c r="AB89" s="76">
        <f>-STOA!R89</f>
        <v>0</v>
      </c>
      <c r="AC89">
        <f t="shared" si="3"/>
        <v>0.15147780547196887</v>
      </c>
      <c r="AD89">
        <f t="shared" si="4"/>
        <v>19.268753665293271</v>
      </c>
      <c r="AE89">
        <f>'IDT-1'!D89</f>
        <v>0</v>
      </c>
      <c r="AF89" s="25"/>
      <c r="AG89">
        <f t="shared" si="5"/>
        <v>19.268753665293271</v>
      </c>
      <c r="AI89" s="35">
        <f>PXIL!L89</f>
        <v>0</v>
      </c>
      <c r="AJ89" s="35">
        <f>PXIL!R89</f>
        <v>0</v>
      </c>
      <c r="AK89" s="35">
        <f>RTM_IEX!L89</f>
        <v>14.42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0</v>
      </c>
      <c r="AB90" s="76">
        <f>-STOA!R90</f>
        <v>0</v>
      </c>
      <c r="AC90">
        <f t="shared" si="3"/>
        <v>0.14172780547196889</v>
      </c>
      <c r="AD90">
        <f t="shared" si="4"/>
        <v>18.028503665293272</v>
      </c>
      <c r="AE90">
        <f>'IDT-1'!D90</f>
        <v>0</v>
      </c>
      <c r="AF90" s="25"/>
      <c r="AG90">
        <f t="shared" si="5"/>
        <v>18.028503665293272</v>
      </c>
      <c r="AI90" s="35">
        <f>PXIL!L90</f>
        <v>0</v>
      </c>
      <c r="AJ90" s="35">
        <f>PXIL!R90</f>
        <v>0</v>
      </c>
      <c r="AK90" s="35">
        <f>RTM_IEX!L90</f>
        <v>13.17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0</v>
      </c>
      <c r="AB91" s="76">
        <f>-STOA!R91</f>
        <v>0</v>
      </c>
      <c r="AC91">
        <f t="shared" si="3"/>
        <v>0.13876380547196887</v>
      </c>
      <c r="AD91">
        <f t="shared" si="4"/>
        <v>17.651467665293275</v>
      </c>
      <c r="AE91">
        <f>'IDT-1'!D91</f>
        <v>0</v>
      </c>
      <c r="AF91" s="25"/>
      <c r="AG91">
        <f t="shared" si="5"/>
        <v>17.651467665293275</v>
      </c>
      <c r="AI91" s="35">
        <f>PXIL!L91</f>
        <v>0</v>
      </c>
      <c r="AJ91" s="35">
        <f>PXIL!R91</f>
        <v>0</v>
      </c>
      <c r="AK91" s="35">
        <f>RTM_IEX!L91</f>
        <v>12.79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0</v>
      </c>
      <c r="AB92" s="76">
        <f>-STOA!R92</f>
        <v>0</v>
      </c>
      <c r="AC92">
        <f t="shared" si="3"/>
        <v>0.13275780547196886</v>
      </c>
      <c r="AD92">
        <f t="shared" si="4"/>
        <v>16.887473665293271</v>
      </c>
      <c r="AE92">
        <f>'IDT-1'!D92</f>
        <v>0</v>
      </c>
      <c r="AF92" s="25"/>
      <c r="AG92">
        <f t="shared" si="5"/>
        <v>16.887473665293271</v>
      </c>
      <c r="AI92" s="35">
        <f>PXIL!L92</f>
        <v>0</v>
      </c>
      <c r="AJ92" s="35">
        <f>PXIL!R92</f>
        <v>0</v>
      </c>
      <c r="AK92" s="35">
        <f>RTM_IEX!L92</f>
        <v>12.02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0</v>
      </c>
      <c r="AB93" s="76">
        <f>-STOA!R93</f>
        <v>0</v>
      </c>
      <c r="AC93">
        <f t="shared" si="3"/>
        <v>0.1251918054719689</v>
      </c>
      <c r="AD93">
        <f t="shared" si="4"/>
        <v>15.925039665293271</v>
      </c>
      <c r="AE93">
        <f>'IDT-1'!D93</f>
        <v>0</v>
      </c>
      <c r="AF93" s="25"/>
      <c r="AG93">
        <f t="shared" si="5"/>
        <v>15.925039665293271</v>
      </c>
      <c r="AI93" s="35">
        <f>PXIL!L93</f>
        <v>0</v>
      </c>
      <c r="AJ93" s="35">
        <f>PXIL!R93</f>
        <v>0</v>
      </c>
      <c r="AK93" s="35">
        <f>RTM_IEX!L93</f>
        <v>11.05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0</v>
      </c>
      <c r="AB94" s="76">
        <f>-STOA!R94</f>
        <v>0</v>
      </c>
      <c r="AC94">
        <f t="shared" si="3"/>
        <v>0.11770380547196888</v>
      </c>
      <c r="AD94">
        <f t="shared" si="4"/>
        <v>14.972527665293272</v>
      </c>
      <c r="AE94">
        <f>'IDT-1'!D94</f>
        <v>0</v>
      </c>
      <c r="AF94" s="25"/>
      <c r="AG94">
        <f t="shared" si="5"/>
        <v>14.972527665293272</v>
      </c>
      <c r="AI94" s="35">
        <f>PXIL!L94</f>
        <v>0</v>
      </c>
      <c r="AJ94" s="35">
        <f>PXIL!R94</f>
        <v>0</v>
      </c>
      <c r="AK94" s="35">
        <f>RTM_IEX!L94</f>
        <v>10.09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0</v>
      </c>
      <c r="AB95" s="76">
        <f>-STOA!R95</f>
        <v>0</v>
      </c>
      <c r="AC95">
        <f t="shared" si="3"/>
        <v>0.11021580547196888</v>
      </c>
      <c r="AD95">
        <f t="shared" si="4"/>
        <v>14.020015665293274</v>
      </c>
      <c r="AE95">
        <f>'IDT-1'!D95</f>
        <v>0</v>
      </c>
      <c r="AF95" s="25"/>
      <c r="AG95">
        <f t="shared" si="5"/>
        <v>14.020015665293274</v>
      </c>
      <c r="AI95" s="35">
        <f>PXIL!L95</f>
        <v>0</v>
      </c>
      <c r="AJ95" s="35">
        <f>PXIL!R95</f>
        <v>0</v>
      </c>
      <c r="AK95" s="35">
        <f>RTM_IEX!L95</f>
        <v>9.1300000000000008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0</v>
      </c>
      <c r="AB96" s="76">
        <f>-STOA!R96</f>
        <v>0</v>
      </c>
      <c r="AC96">
        <f t="shared" si="3"/>
        <v>0.10647180547196888</v>
      </c>
      <c r="AD96">
        <f t="shared" si="4"/>
        <v>13.543759665293273</v>
      </c>
      <c r="AE96">
        <f>'IDT-1'!D96</f>
        <v>0</v>
      </c>
      <c r="AF96" s="25"/>
      <c r="AG96">
        <f t="shared" si="5"/>
        <v>13.543759665293273</v>
      </c>
      <c r="AI96" s="35">
        <f>PXIL!L96</f>
        <v>0</v>
      </c>
      <c r="AJ96" s="35">
        <f>PXIL!R96</f>
        <v>0</v>
      </c>
      <c r="AK96" s="35">
        <f>RTM_IEX!L96</f>
        <v>8.65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0</v>
      </c>
      <c r="AB97" s="76">
        <f>-STOA!R97</f>
        <v>0</v>
      </c>
      <c r="AC97">
        <f t="shared" si="3"/>
        <v>0.10498980547196889</v>
      </c>
      <c r="AD97">
        <f t="shared" si="4"/>
        <v>13.355241665293274</v>
      </c>
      <c r="AE97">
        <f>'IDT-1'!D97</f>
        <v>0</v>
      </c>
      <c r="AF97" s="25"/>
      <c r="AG97">
        <f t="shared" si="5"/>
        <v>13.355241665293274</v>
      </c>
      <c r="AI97" s="35">
        <f>PXIL!L97</f>
        <v>0</v>
      </c>
      <c r="AJ97" s="35">
        <f>PXIL!R97</f>
        <v>0</v>
      </c>
      <c r="AK97" s="35">
        <f>RTM_IEX!L97</f>
        <v>8.4600000000000009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0</v>
      </c>
      <c r="AB98" s="76">
        <f>-STOA!R98</f>
        <v>0</v>
      </c>
      <c r="AC98">
        <f t="shared" si="3"/>
        <v>0.10272780547196887</v>
      </c>
      <c r="AD98">
        <f t="shared" si="4"/>
        <v>13.067503665293273</v>
      </c>
      <c r="AE98">
        <f>'IDT-1'!D98</f>
        <v>0</v>
      </c>
      <c r="AF98" s="25"/>
      <c r="AG98">
        <f t="shared" si="5"/>
        <v>13.067503665293273</v>
      </c>
      <c r="AI98" s="35">
        <f>PXIL!L98</f>
        <v>0</v>
      </c>
      <c r="AJ98" s="35">
        <f>PXIL!R98</f>
        <v>0</v>
      </c>
      <c r="AK98" s="35">
        <f>RTM_IEX!L98</f>
        <v>8.17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0.1200038279821327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3.3771373582606352E-3</v>
      </c>
      <c r="AD99">
        <f t="shared" si="6"/>
        <v>0.42958919062387202</v>
      </c>
      <c r="AE99">
        <f t="shared" ref="AE99:AT99" si="7">SUM(AE3:AE98)/4000</f>
        <v>0</v>
      </c>
      <c r="AG99">
        <f t="shared" si="7"/>
        <v>0.42958919062387202</v>
      </c>
      <c r="AI99">
        <f t="shared" si="7"/>
        <v>0</v>
      </c>
      <c r="AJ99">
        <f t="shared" si="7"/>
        <v>0</v>
      </c>
      <c r="AK99">
        <f t="shared" si="7"/>
        <v>0.31296250000000014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45718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16.16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0.12604799999999999</v>
      </c>
      <c r="AD3">
        <f>SUM(B3:AB3,AI3:AV3)-AC3</f>
        <v>16.033951999999999</v>
      </c>
      <c r="AE3">
        <v>0</v>
      </c>
      <c r="AF3" s="25"/>
      <c r="AG3">
        <f>SUM(AD3:AF3)</f>
        <v>16.033951999999999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16.8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0.13103999999999999</v>
      </c>
      <c r="AD4">
        <f t="shared" ref="AD4:AD67" si="1">SUM(B4:AB4,AI4:AV4)-AC4</f>
        <v>16.668960000000002</v>
      </c>
      <c r="AE4">
        <v>0</v>
      </c>
      <c r="AF4" s="25"/>
      <c r="AG4">
        <f t="shared" ref="AG4:AG67" si="2">SUM(AD4:AF4)</f>
        <v>16.668960000000002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18.82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0.14679599999999998</v>
      </c>
      <c r="AD5">
        <f t="shared" si="1"/>
        <v>18.673204000000002</v>
      </c>
      <c r="AE5">
        <v>0</v>
      </c>
      <c r="AF5" s="25"/>
      <c r="AG5">
        <f t="shared" si="2"/>
        <v>18.673204000000002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16.23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0.12659399999999998</v>
      </c>
      <c r="AD6">
        <f t="shared" si="1"/>
        <v>16.103406</v>
      </c>
      <c r="AE6">
        <v>0</v>
      </c>
      <c r="AF6" s="25"/>
      <c r="AG6">
        <f t="shared" si="2"/>
        <v>16.103406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16.02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0.124956</v>
      </c>
      <c r="AD7">
        <f t="shared" si="1"/>
        <v>15.895044</v>
      </c>
      <c r="AE7">
        <v>0</v>
      </c>
      <c r="AF7" s="25"/>
      <c r="AG7">
        <f t="shared" si="2"/>
        <v>15.895044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15.27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0.11910599999999999</v>
      </c>
      <c r="AD8">
        <f t="shared" si="1"/>
        <v>15.150893999999999</v>
      </c>
      <c r="AE8">
        <v>0</v>
      </c>
      <c r="AF8" s="25"/>
      <c r="AG8">
        <f t="shared" si="2"/>
        <v>15.150893999999999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15.42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0.12027599999999999</v>
      </c>
      <c r="AD9">
        <f t="shared" si="1"/>
        <v>15.299723999999999</v>
      </c>
      <c r="AE9">
        <v>0</v>
      </c>
      <c r="AF9" s="25"/>
      <c r="AG9">
        <f t="shared" si="2"/>
        <v>15.299723999999999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14.46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0.112788</v>
      </c>
      <c r="AD10">
        <f t="shared" si="1"/>
        <v>14.347212000000001</v>
      </c>
      <c r="AE10">
        <v>0</v>
      </c>
      <c r="AF10" s="25"/>
      <c r="AG10">
        <f t="shared" si="2"/>
        <v>14.347212000000001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14.5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0.11309999999999999</v>
      </c>
      <c r="AD11">
        <f t="shared" si="1"/>
        <v>14.386900000000001</v>
      </c>
      <c r="AE11">
        <v>0</v>
      </c>
      <c r="AF11" s="25"/>
      <c r="AG11">
        <f t="shared" si="2"/>
        <v>14.386900000000001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15.15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0.11817</v>
      </c>
      <c r="AD12">
        <f t="shared" si="1"/>
        <v>15.031830000000001</v>
      </c>
      <c r="AE12">
        <v>0</v>
      </c>
      <c r="AF12" s="25"/>
      <c r="AG12">
        <f t="shared" si="2"/>
        <v>15.031830000000001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14.43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0.11255399999999999</v>
      </c>
      <c r="AD13">
        <f t="shared" si="1"/>
        <v>14.317446</v>
      </c>
      <c r="AE13">
        <v>0</v>
      </c>
      <c r="AF13" s="25"/>
      <c r="AG13">
        <f t="shared" si="2"/>
        <v>14.317446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15.77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0.12300599999999999</v>
      </c>
      <c r="AD14">
        <f t="shared" si="1"/>
        <v>15.646993999999999</v>
      </c>
      <c r="AE14">
        <v>0</v>
      </c>
      <c r="AF14" s="25"/>
      <c r="AG14">
        <f t="shared" si="2"/>
        <v>15.646993999999999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19.23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0.38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0.15295799999999998</v>
      </c>
      <c r="AD15">
        <f t="shared" si="1"/>
        <v>19.457041999999998</v>
      </c>
      <c r="AE15">
        <v>0</v>
      </c>
      <c r="AF15" s="25"/>
      <c r="AG15">
        <f t="shared" si="2"/>
        <v>19.457041999999998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19.23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0.77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0.156</v>
      </c>
      <c r="AD16">
        <f t="shared" si="1"/>
        <v>19.844000000000001</v>
      </c>
      <c r="AE16">
        <v>0</v>
      </c>
      <c r="AF16" s="25"/>
      <c r="AG16">
        <f t="shared" si="2"/>
        <v>19.844000000000001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19.23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0.14999399999999999</v>
      </c>
      <c r="AD17">
        <f t="shared" si="1"/>
        <v>19.080006000000001</v>
      </c>
      <c r="AE17">
        <v>0</v>
      </c>
      <c r="AF17" s="25"/>
      <c r="AG17">
        <f t="shared" si="2"/>
        <v>19.080006000000001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19.23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3.27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0.17549999999999999</v>
      </c>
      <c r="AD18">
        <f t="shared" si="1"/>
        <v>22.3245</v>
      </c>
      <c r="AE18">
        <v>0</v>
      </c>
      <c r="AF18" s="25"/>
      <c r="AG18">
        <f t="shared" si="2"/>
        <v>22.3245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19.23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2.4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0.16871399999999998</v>
      </c>
      <c r="AD19">
        <f t="shared" si="1"/>
        <v>21.461285999999998</v>
      </c>
      <c r="AE19">
        <v>0</v>
      </c>
      <c r="AF19" s="25"/>
      <c r="AG19">
        <f t="shared" si="2"/>
        <v>21.461285999999998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19.23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5.77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0.19499999999999998</v>
      </c>
      <c r="AD20">
        <f t="shared" si="1"/>
        <v>24.805</v>
      </c>
      <c r="AE20">
        <v>0</v>
      </c>
      <c r="AF20" s="25"/>
      <c r="AG20">
        <f t="shared" si="2"/>
        <v>24.805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6.54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0.20100599999999999</v>
      </c>
      <c r="AD21">
        <f t="shared" si="1"/>
        <v>25.568994</v>
      </c>
      <c r="AE21">
        <v>0</v>
      </c>
      <c r="AF21" s="25"/>
      <c r="AG21">
        <f t="shared" si="2"/>
        <v>25.568994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4.8099999999999996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0.18751199999999998</v>
      </c>
      <c r="AD22">
        <f t="shared" si="1"/>
        <v>23.852487999999997</v>
      </c>
      <c r="AE22">
        <v>0</v>
      </c>
      <c r="AF22" s="25"/>
      <c r="AG22">
        <f t="shared" si="2"/>
        <v>23.852487999999997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5.76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0.19492200000000001</v>
      </c>
      <c r="AD23">
        <f t="shared" si="1"/>
        <v>24.795078000000004</v>
      </c>
      <c r="AE23">
        <v>0</v>
      </c>
      <c r="AF23" s="25"/>
      <c r="AG23">
        <f t="shared" si="2"/>
        <v>24.795078000000004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9.9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0.227214</v>
      </c>
      <c r="AD24">
        <f t="shared" si="1"/>
        <v>28.902786000000003</v>
      </c>
      <c r="AE24">
        <v>0</v>
      </c>
      <c r="AF24" s="25"/>
      <c r="AG24">
        <f t="shared" si="2"/>
        <v>28.902786000000003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5.58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0.193518</v>
      </c>
      <c r="AD25">
        <f t="shared" si="1"/>
        <v>24.616482000000001</v>
      </c>
      <c r="AE25">
        <v>0</v>
      </c>
      <c r="AF25" s="25"/>
      <c r="AG25">
        <f t="shared" si="2"/>
        <v>24.616482000000001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4.2300000000000004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0.18298800000000001</v>
      </c>
      <c r="AD26">
        <f t="shared" si="1"/>
        <v>23.277011999999999</v>
      </c>
      <c r="AE26">
        <v>0</v>
      </c>
      <c r="AF26" s="25"/>
      <c r="AG26">
        <f t="shared" si="2"/>
        <v>23.277011999999999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2.69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0.17097600000000002</v>
      </c>
      <c r="AD27">
        <f t="shared" si="1"/>
        <v>21.749024000000002</v>
      </c>
      <c r="AE27">
        <v>0</v>
      </c>
      <c r="AF27" s="25"/>
      <c r="AG27">
        <f t="shared" si="2"/>
        <v>21.749024000000002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5.86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0.19570199999999999</v>
      </c>
      <c r="AD28">
        <f t="shared" si="1"/>
        <v>24.894297999999999</v>
      </c>
      <c r="AE28">
        <v>0</v>
      </c>
      <c r="AF28" s="25"/>
      <c r="AG28">
        <f t="shared" si="2"/>
        <v>24.894297999999999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7.59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0.20919599999999999</v>
      </c>
      <c r="AD29">
        <f t="shared" si="1"/>
        <v>26.610804000000002</v>
      </c>
      <c r="AE29">
        <v>0</v>
      </c>
      <c r="AF29" s="25"/>
      <c r="AG29">
        <f t="shared" si="2"/>
        <v>26.610804000000002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3.27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0.17549999999999999</v>
      </c>
      <c r="AD30">
        <f t="shared" si="1"/>
        <v>22.3245</v>
      </c>
      <c r="AE30">
        <v>0</v>
      </c>
      <c r="AF30" s="25"/>
      <c r="AG30">
        <f t="shared" si="2"/>
        <v>22.3245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5.77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0.19499999999999998</v>
      </c>
      <c r="AD31">
        <f t="shared" si="1"/>
        <v>24.805</v>
      </c>
      <c r="AE31">
        <v>0</v>
      </c>
      <c r="AF31" s="25"/>
      <c r="AG31">
        <f t="shared" si="2"/>
        <v>24.805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2.21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0.16723199999999999</v>
      </c>
      <c r="AD32">
        <f t="shared" si="1"/>
        <v>21.272768000000003</v>
      </c>
      <c r="AE32">
        <v>0</v>
      </c>
      <c r="AF32" s="25"/>
      <c r="AG32">
        <f t="shared" si="2"/>
        <v>21.272768000000003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0.14999399999999999</v>
      </c>
      <c r="AD33">
        <f t="shared" si="1"/>
        <v>19.080006000000001</v>
      </c>
      <c r="AE33">
        <v>0</v>
      </c>
      <c r="AF33" s="25"/>
      <c r="AG33">
        <f t="shared" si="2"/>
        <v>19.080006000000001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0.96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0.15748200000000001</v>
      </c>
      <c r="AD34">
        <f t="shared" si="1"/>
        <v>20.032518</v>
      </c>
      <c r="AE34">
        <v>0</v>
      </c>
      <c r="AF34" s="25"/>
      <c r="AG34">
        <f t="shared" si="2"/>
        <v>20.032518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1.35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0.17682599999999998</v>
      </c>
      <c r="AD35">
        <f t="shared" si="1"/>
        <v>22.493174000000003</v>
      </c>
      <c r="AE35">
        <v>0</v>
      </c>
      <c r="AF35" s="25"/>
      <c r="AG35">
        <f t="shared" si="2"/>
        <v>22.493174000000003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2.09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0.17097599999999999</v>
      </c>
      <c r="AD36">
        <f t="shared" si="1"/>
        <v>21.749024000000002</v>
      </c>
      <c r="AE36">
        <v>0</v>
      </c>
      <c r="AF36" s="25"/>
      <c r="AG36">
        <f t="shared" si="2"/>
        <v>21.749024000000002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2.69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0.17698199999999997</v>
      </c>
      <c r="AD37">
        <f t="shared" si="1"/>
        <v>22.513018000000002</v>
      </c>
      <c r="AE37">
        <v>0</v>
      </c>
      <c r="AF37" s="25"/>
      <c r="AG37">
        <f t="shared" si="2"/>
        <v>22.513018000000002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3.46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0.19421999999999998</v>
      </c>
      <c r="AD38">
        <f t="shared" si="1"/>
        <v>24.705779999999997</v>
      </c>
      <c r="AE38">
        <v>0</v>
      </c>
      <c r="AF38" s="25"/>
      <c r="AG38">
        <f t="shared" si="2"/>
        <v>24.705779999999997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5.67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0.230958</v>
      </c>
      <c r="AD39">
        <f t="shared" si="1"/>
        <v>29.379041999999998</v>
      </c>
      <c r="AE39">
        <v>0</v>
      </c>
      <c r="AF39" s="25"/>
      <c r="AG39">
        <f t="shared" si="2"/>
        <v>29.379041999999998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10.38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0.202488</v>
      </c>
      <c r="AD40">
        <f t="shared" si="1"/>
        <v>25.757512000000002</v>
      </c>
      <c r="AE40">
        <v>0</v>
      </c>
      <c r="AF40" s="25"/>
      <c r="AG40">
        <f t="shared" si="2"/>
        <v>25.757512000000002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6.73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7.11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0.205452</v>
      </c>
      <c r="AD41">
        <f t="shared" si="1"/>
        <v>26.134547999999999</v>
      </c>
      <c r="AE41">
        <v>0</v>
      </c>
      <c r="AF41" s="25"/>
      <c r="AG41">
        <f t="shared" si="2"/>
        <v>26.134547999999999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3.65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0.17846399999999998</v>
      </c>
      <c r="AD42">
        <f t="shared" si="1"/>
        <v>22.701535999999997</v>
      </c>
      <c r="AE42">
        <v>0</v>
      </c>
      <c r="AF42" s="25"/>
      <c r="AG42">
        <f t="shared" si="2"/>
        <v>22.701535999999997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2.5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0.16949400000000001</v>
      </c>
      <c r="AD43">
        <f t="shared" si="1"/>
        <v>21.560506</v>
      </c>
      <c r="AE43">
        <v>0</v>
      </c>
      <c r="AF43" s="25"/>
      <c r="AG43">
        <f t="shared" si="2"/>
        <v>21.560506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0.14999399999999999</v>
      </c>
      <c r="AD44">
        <f t="shared" si="1"/>
        <v>19.080006000000001</v>
      </c>
      <c r="AE44">
        <v>0</v>
      </c>
      <c r="AF44" s="25"/>
      <c r="AG44">
        <f t="shared" si="2"/>
        <v>19.080006000000001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19.23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0.14999399999999999</v>
      </c>
      <c r="AD45">
        <f t="shared" si="1"/>
        <v>19.080006000000001</v>
      </c>
      <c r="AE45">
        <v>0</v>
      </c>
      <c r="AF45" s="25"/>
      <c r="AG45">
        <f t="shared" si="2"/>
        <v>19.080006000000001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19.23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0.14999399999999999</v>
      </c>
      <c r="AD46">
        <f t="shared" si="1"/>
        <v>19.080006000000001</v>
      </c>
      <c r="AE46">
        <v>0</v>
      </c>
      <c r="AF46" s="25"/>
      <c r="AG46">
        <f t="shared" si="2"/>
        <v>19.080006000000001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19.23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0.14999399999999999</v>
      </c>
      <c r="AD47">
        <f t="shared" si="1"/>
        <v>19.080006000000001</v>
      </c>
      <c r="AE47">
        <v>0</v>
      </c>
      <c r="AF47" s="25"/>
      <c r="AG47">
        <f t="shared" si="2"/>
        <v>19.080006000000001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19.23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0.14999399999999999</v>
      </c>
      <c r="AD48">
        <f t="shared" si="1"/>
        <v>19.080006000000001</v>
      </c>
      <c r="AE48">
        <v>0</v>
      </c>
      <c r="AF48" s="25"/>
      <c r="AG48">
        <f t="shared" si="2"/>
        <v>19.080006000000001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19.23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0.14999399999999999</v>
      </c>
      <c r="AD49">
        <f t="shared" si="1"/>
        <v>19.080006000000001</v>
      </c>
      <c r="AE49">
        <v>0</v>
      </c>
      <c r="AF49" s="25"/>
      <c r="AG49">
        <f t="shared" si="2"/>
        <v>19.080006000000001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3.17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0.17471999999999999</v>
      </c>
      <c r="AD50">
        <f t="shared" si="1"/>
        <v>22.225279999999998</v>
      </c>
      <c r="AE50">
        <v>0</v>
      </c>
      <c r="AF50" s="25"/>
      <c r="AG50">
        <f t="shared" si="2"/>
        <v>22.225279999999998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0.18298799999999998</v>
      </c>
      <c r="AD51">
        <f t="shared" si="1"/>
        <v>23.277011999999999</v>
      </c>
      <c r="AE51">
        <v>0</v>
      </c>
      <c r="AF51" s="25"/>
      <c r="AG51">
        <f t="shared" si="2"/>
        <v>23.277011999999999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4.2300000000000004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19.23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4.8099999999999996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0.18751199999999998</v>
      </c>
      <c r="AD52">
        <f t="shared" si="1"/>
        <v>23.852487999999997</v>
      </c>
      <c r="AE52">
        <v>0</v>
      </c>
      <c r="AF52" s="25"/>
      <c r="AG52">
        <f t="shared" si="2"/>
        <v>23.852487999999997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19.23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2.31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0.16801199999999999</v>
      </c>
      <c r="AD53">
        <f t="shared" si="1"/>
        <v>21.371987999999998</v>
      </c>
      <c r="AE53">
        <v>0</v>
      </c>
      <c r="AF53" s="25"/>
      <c r="AG53">
        <f t="shared" si="2"/>
        <v>21.371987999999998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19.23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0.16723199999999999</v>
      </c>
      <c r="AD54">
        <f t="shared" si="1"/>
        <v>21.272768000000003</v>
      </c>
      <c r="AE54">
        <v>0</v>
      </c>
      <c r="AF54" s="25"/>
      <c r="AG54">
        <f t="shared" si="2"/>
        <v>21.272768000000003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2.21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19.23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0.16574999999999998</v>
      </c>
      <c r="AD55">
        <f t="shared" si="1"/>
        <v>21.084250000000001</v>
      </c>
      <c r="AE55">
        <v>0</v>
      </c>
      <c r="AF55" s="25"/>
      <c r="AG55">
        <f t="shared" si="2"/>
        <v>21.084250000000001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2.02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0.14999399999999999</v>
      </c>
      <c r="AD56">
        <f t="shared" si="1"/>
        <v>19.080006000000001</v>
      </c>
      <c r="AE56">
        <v>0</v>
      </c>
      <c r="AF56" s="25"/>
      <c r="AG56">
        <f t="shared" si="2"/>
        <v>19.080006000000001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0.15522</v>
      </c>
      <c r="AD57">
        <f t="shared" si="1"/>
        <v>19.744780000000002</v>
      </c>
      <c r="AE57">
        <v>0</v>
      </c>
      <c r="AF57" s="25"/>
      <c r="AG57">
        <f t="shared" si="2"/>
        <v>19.744780000000002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0.67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19.23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0.16200599999999998</v>
      </c>
      <c r="AD58">
        <f t="shared" si="1"/>
        <v>20.607993999999998</v>
      </c>
      <c r="AE58">
        <v>0</v>
      </c>
      <c r="AF58" s="25"/>
      <c r="AG58">
        <f t="shared" si="2"/>
        <v>20.607993999999998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1.54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19.23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0.16496999999999998</v>
      </c>
      <c r="AD59">
        <f t="shared" si="1"/>
        <v>20.985029999999998</v>
      </c>
      <c r="AE59">
        <v>0</v>
      </c>
      <c r="AF59" s="25"/>
      <c r="AG59">
        <f t="shared" si="2"/>
        <v>20.985029999999998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1.92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0.15826199999999999</v>
      </c>
      <c r="AD60">
        <f t="shared" si="1"/>
        <v>20.131737999999999</v>
      </c>
      <c r="AE60">
        <v>0</v>
      </c>
      <c r="AF60" s="25"/>
      <c r="AG60">
        <f t="shared" si="2"/>
        <v>20.131737999999999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1.06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0.18751199999999998</v>
      </c>
      <c r="AD61">
        <f t="shared" si="1"/>
        <v>23.852487999999997</v>
      </c>
      <c r="AE61">
        <v>0</v>
      </c>
      <c r="AF61" s="25"/>
      <c r="AG61">
        <f t="shared" si="2"/>
        <v>23.852487999999997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4.8099999999999996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0.205452</v>
      </c>
      <c r="AD62">
        <f t="shared" si="1"/>
        <v>26.134547999999999</v>
      </c>
      <c r="AE62">
        <v>0</v>
      </c>
      <c r="AF62" s="25"/>
      <c r="AG62">
        <f t="shared" si="2"/>
        <v>26.134547999999999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7.11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0.16122599999999998</v>
      </c>
      <c r="AD63">
        <f t="shared" si="1"/>
        <v>20.508774000000003</v>
      </c>
      <c r="AE63">
        <v>0</v>
      </c>
      <c r="AF63" s="25"/>
      <c r="AG63">
        <f t="shared" si="2"/>
        <v>20.508774000000003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1.44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0.16496999999999998</v>
      </c>
      <c r="AD64">
        <f t="shared" si="1"/>
        <v>20.985029999999998</v>
      </c>
      <c r="AE64">
        <v>0</v>
      </c>
      <c r="AF64" s="25"/>
      <c r="AG64">
        <f t="shared" si="2"/>
        <v>20.985029999999998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1.92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5.09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0.189696</v>
      </c>
      <c r="AD65">
        <f t="shared" si="1"/>
        <v>24.130303999999999</v>
      </c>
      <c r="AE65">
        <v>0</v>
      </c>
      <c r="AF65" s="25"/>
      <c r="AG65">
        <f t="shared" si="2"/>
        <v>24.130303999999999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5.86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0.19570199999999999</v>
      </c>
      <c r="AD66">
        <f t="shared" si="1"/>
        <v>24.894297999999999</v>
      </c>
      <c r="AE66">
        <v>0</v>
      </c>
      <c r="AF66" s="25"/>
      <c r="AG66">
        <f t="shared" si="2"/>
        <v>24.894297999999999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5.09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0.189696</v>
      </c>
      <c r="AD67">
        <f t="shared" si="1"/>
        <v>24.130303999999999</v>
      </c>
      <c r="AE67">
        <v>0</v>
      </c>
      <c r="AF67" s="25"/>
      <c r="AG67">
        <f t="shared" si="2"/>
        <v>24.130303999999999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19.23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2.11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0.16645199999999999</v>
      </c>
      <c r="AD68">
        <f t="shared" ref="AD68:AD98" si="4">SUM(B68:AB68,AI68:AV68)-AC68</f>
        <v>21.173548</v>
      </c>
      <c r="AE68">
        <v>0</v>
      </c>
      <c r="AF68" s="25"/>
      <c r="AG68">
        <f t="shared" ref="AG68:AG98" si="5">SUM(AD68:AF68)</f>
        <v>21.173548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4.2300000000000004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0.18298800000000001</v>
      </c>
      <c r="AD69">
        <f t="shared" si="4"/>
        <v>23.277011999999999</v>
      </c>
      <c r="AE69">
        <v>0</v>
      </c>
      <c r="AF69" s="25"/>
      <c r="AG69">
        <f t="shared" si="5"/>
        <v>23.277011999999999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4.2300000000000004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0.18298800000000001</v>
      </c>
      <c r="AD70">
        <f t="shared" si="4"/>
        <v>23.277011999999999</v>
      </c>
      <c r="AE70">
        <v>0</v>
      </c>
      <c r="AF70" s="25"/>
      <c r="AG70">
        <f t="shared" si="5"/>
        <v>23.277011999999999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6.83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0.203268</v>
      </c>
      <c r="AD71">
        <f t="shared" si="4"/>
        <v>25.856732000000001</v>
      </c>
      <c r="AE71">
        <v>0</v>
      </c>
      <c r="AF71" s="25"/>
      <c r="AG71">
        <f t="shared" si="5"/>
        <v>25.856732000000001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5.86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0.19570199999999999</v>
      </c>
      <c r="AD72">
        <f t="shared" si="4"/>
        <v>24.894297999999999</v>
      </c>
      <c r="AE72">
        <v>0</v>
      </c>
      <c r="AF72" s="25"/>
      <c r="AG72">
        <f t="shared" si="5"/>
        <v>24.894297999999999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3.85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0.18002400000000002</v>
      </c>
      <c r="AD73">
        <f t="shared" si="4"/>
        <v>22.899976000000002</v>
      </c>
      <c r="AE73">
        <v>0</v>
      </c>
      <c r="AF73" s="25"/>
      <c r="AG73">
        <f t="shared" si="5"/>
        <v>22.899976000000002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5.19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0.19047600000000001</v>
      </c>
      <c r="AD74">
        <f t="shared" si="4"/>
        <v>24.229524000000001</v>
      </c>
      <c r="AE74">
        <v>0</v>
      </c>
      <c r="AF74" s="25"/>
      <c r="AG74">
        <f t="shared" si="5"/>
        <v>24.229524000000001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5.57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0.19344</v>
      </c>
      <c r="AD75">
        <f t="shared" si="4"/>
        <v>24.606560000000002</v>
      </c>
      <c r="AE75">
        <v>0</v>
      </c>
      <c r="AF75" s="25"/>
      <c r="AG75">
        <f t="shared" si="5"/>
        <v>24.606560000000002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3.75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0.17924399999999999</v>
      </c>
      <c r="AD76">
        <f t="shared" si="4"/>
        <v>22.800756</v>
      </c>
      <c r="AE76">
        <v>0</v>
      </c>
      <c r="AF76" s="25"/>
      <c r="AG76">
        <f t="shared" si="5"/>
        <v>22.800756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4.8099999999999996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0.18751199999999998</v>
      </c>
      <c r="AD77">
        <f t="shared" si="4"/>
        <v>23.852487999999997</v>
      </c>
      <c r="AE77">
        <v>0</v>
      </c>
      <c r="AF77" s="25"/>
      <c r="AG77">
        <f t="shared" si="5"/>
        <v>23.852487999999997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6.06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0.19726199999999999</v>
      </c>
      <c r="AD78">
        <f t="shared" si="4"/>
        <v>25.092738000000001</v>
      </c>
      <c r="AE78">
        <v>0</v>
      </c>
      <c r="AF78" s="25"/>
      <c r="AG78">
        <f t="shared" si="5"/>
        <v>25.092738000000001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5.29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0.19125599999999998</v>
      </c>
      <c r="AD79">
        <f t="shared" si="4"/>
        <v>24.328744</v>
      </c>
      <c r="AE79">
        <v>0</v>
      </c>
      <c r="AF79" s="25"/>
      <c r="AG79">
        <f t="shared" si="5"/>
        <v>24.328744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5.29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0.19125599999999998</v>
      </c>
      <c r="AD80">
        <f t="shared" si="4"/>
        <v>24.328744</v>
      </c>
      <c r="AE80">
        <v>0</v>
      </c>
      <c r="AF80" s="25"/>
      <c r="AG80">
        <f t="shared" si="5"/>
        <v>24.328744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3.65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0.17846399999999998</v>
      </c>
      <c r="AD81">
        <f t="shared" si="4"/>
        <v>22.701535999999997</v>
      </c>
      <c r="AE81">
        <v>0</v>
      </c>
      <c r="AF81" s="25"/>
      <c r="AG81">
        <f t="shared" si="5"/>
        <v>22.701535999999997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7.21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0.206232</v>
      </c>
      <c r="AD82">
        <f t="shared" si="4"/>
        <v>26.233768000000001</v>
      </c>
      <c r="AE82">
        <v>0</v>
      </c>
      <c r="AF82" s="25"/>
      <c r="AG82">
        <f t="shared" si="5"/>
        <v>26.233768000000001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7.69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0.209976</v>
      </c>
      <c r="AD83">
        <f t="shared" si="4"/>
        <v>26.710024000000001</v>
      </c>
      <c r="AE83">
        <v>0</v>
      </c>
      <c r="AF83" s="25"/>
      <c r="AG83">
        <f t="shared" si="5"/>
        <v>26.710024000000001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7.31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0.20701199999999997</v>
      </c>
      <c r="AD84">
        <f t="shared" si="4"/>
        <v>26.332988</v>
      </c>
      <c r="AE84">
        <v>0</v>
      </c>
      <c r="AF84" s="25"/>
      <c r="AG84">
        <f t="shared" si="5"/>
        <v>26.332988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6.34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0.19944599999999998</v>
      </c>
      <c r="AD85">
        <f t="shared" si="4"/>
        <v>25.370554000000002</v>
      </c>
      <c r="AE85">
        <v>0</v>
      </c>
      <c r="AF85" s="25"/>
      <c r="AG85">
        <f t="shared" si="5"/>
        <v>25.370554000000002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5.09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0.189696</v>
      </c>
      <c r="AD86">
        <f t="shared" si="4"/>
        <v>24.130303999999999</v>
      </c>
      <c r="AE86">
        <v>0</v>
      </c>
      <c r="AF86" s="25"/>
      <c r="AG86">
        <f t="shared" si="5"/>
        <v>24.130303999999999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3.94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0.180726</v>
      </c>
      <c r="AD87">
        <f t="shared" si="4"/>
        <v>22.989274000000002</v>
      </c>
      <c r="AE87">
        <v>0</v>
      </c>
      <c r="AF87" s="25"/>
      <c r="AG87">
        <f t="shared" si="5"/>
        <v>22.989274000000002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5.48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0.19273799999999999</v>
      </c>
      <c r="AD88">
        <f t="shared" si="4"/>
        <v>24.517262000000002</v>
      </c>
      <c r="AE88">
        <v>0</v>
      </c>
      <c r="AF88" s="25"/>
      <c r="AG88">
        <f t="shared" si="5"/>
        <v>24.517262000000002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6.44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0.20022600000000002</v>
      </c>
      <c r="AD89">
        <f t="shared" si="4"/>
        <v>25.469774000000001</v>
      </c>
      <c r="AE89">
        <v>0</v>
      </c>
      <c r="AF89" s="25"/>
      <c r="AG89">
        <f t="shared" si="5"/>
        <v>25.469774000000001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4.42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0.18446999999999997</v>
      </c>
      <c r="AD90">
        <f t="shared" si="4"/>
        <v>23.465529999999998</v>
      </c>
      <c r="AE90">
        <v>0</v>
      </c>
      <c r="AF90" s="25"/>
      <c r="AG90">
        <f t="shared" si="5"/>
        <v>23.465529999999998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1.06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0.15826199999999999</v>
      </c>
      <c r="AD91">
        <f t="shared" si="4"/>
        <v>20.131737999999999</v>
      </c>
      <c r="AE91">
        <v>0</v>
      </c>
      <c r="AF91" s="25"/>
      <c r="AG91">
        <f t="shared" si="5"/>
        <v>20.131737999999999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2.5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0.16949400000000001</v>
      </c>
      <c r="AD92">
        <f t="shared" si="4"/>
        <v>21.560506</v>
      </c>
      <c r="AE92">
        <v>0</v>
      </c>
      <c r="AF92" s="25"/>
      <c r="AG92">
        <f t="shared" si="5"/>
        <v>21.560506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0.19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0.151476</v>
      </c>
      <c r="AD93">
        <f t="shared" si="4"/>
        <v>19.268524000000003</v>
      </c>
      <c r="AE93">
        <v>0</v>
      </c>
      <c r="AF93" s="25"/>
      <c r="AG93">
        <f t="shared" si="5"/>
        <v>19.268524000000003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0.14999399999999999</v>
      </c>
      <c r="AD94">
        <f t="shared" si="4"/>
        <v>19.080006000000001</v>
      </c>
      <c r="AE94">
        <v>0</v>
      </c>
      <c r="AF94" s="25"/>
      <c r="AG94">
        <f t="shared" si="5"/>
        <v>19.080006000000001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0.87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0.15678</v>
      </c>
      <c r="AD95">
        <f t="shared" si="4"/>
        <v>19.94322</v>
      </c>
      <c r="AE95">
        <v>0</v>
      </c>
      <c r="AF95" s="25"/>
      <c r="AG95">
        <f t="shared" si="5"/>
        <v>19.94322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0.67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0.15522</v>
      </c>
      <c r="AD96">
        <f t="shared" si="4"/>
        <v>19.744780000000002</v>
      </c>
      <c r="AE96">
        <v>0</v>
      </c>
      <c r="AF96" s="25"/>
      <c r="AG96">
        <f t="shared" si="5"/>
        <v>19.744780000000002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17.989999999999998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0.14032199999999997</v>
      </c>
      <c r="AD97">
        <f t="shared" si="4"/>
        <v>17.849677999999997</v>
      </c>
      <c r="AE97">
        <v>0</v>
      </c>
      <c r="AF97" s="25"/>
      <c r="AG97">
        <f t="shared" si="5"/>
        <v>17.849677999999997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17.39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0.13564199999999998</v>
      </c>
      <c r="AD98">
        <f t="shared" si="4"/>
        <v>17.254358</v>
      </c>
      <c r="AE98">
        <v>0</v>
      </c>
      <c r="AF98" s="25"/>
      <c r="AG98">
        <f t="shared" si="5"/>
        <v>17.254358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0.45031750000000031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6.115749999999999E-2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4.1064075E-3</v>
      </c>
      <c r="AD99">
        <f t="shared" si="6"/>
        <v>0.52235609250000026</v>
      </c>
      <c r="AE99">
        <f t="shared" ref="AE99:AT99" si="8">SUM(AE3:AE98)/4000</f>
        <v>0</v>
      </c>
      <c r="AG99">
        <f t="shared" si="8"/>
        <v>0.52235609250000026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1.4987500000000003E-2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45718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'[1]02'!B5</f>
        <v>165</v>
      </c>
      <c r="C3" s="16">
        <f>'[1]02'!C5</f>
        <v>0</v>
      </c>
      <c r="D3" s="16">
        <f>'[1]02'!D5</f>
        <v>165</v>
      </c>
      <c r="E3" s="16">
        <f>'[1]02'!E5</f>
        <v>0</v>
      </c>
      <c r="F3" s="15">
        <f>SUM(B3:E3)</f>
        <v>330</v>
      </c>
      <c r="G3" s="15">
        <f>'[1]02'!H5</f>
        <v>0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'[1]02'!B6</f>
        <v>165</v>
      </c>
      <c r="C4" s="16">
        <f>'[1]02'!C6</f>
        <v>0</v>
      </c>
      <c r="D4" s="16">
        <f>'[1]02'!D6</f>
        <v>165</v>
      </c>
      <c r="E4" s="16">
        <f>'[1]02'!E6</f>
        <v>0</v>
      </c>
      <c r="F4" s="15">
        <f>SUM(B4:E4)</f>
        <v>330</v>
      </c>
      <c r="G4" s="15">
        <f>'[1]02'!H6</f>
        <v>0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'[1]02'!B7</f>
        <v>165</v>
      </c>
      <c r="C5" s="16">
        <f>'[1]02'!C7</f>
        <v>0</v>
      </c>
      <c r="D5" s="16">
        <f>'[1]02'!D7</f>
        <v>165</v>
      </c>
      <c r="E5" s="16">
        <f>'[1]02'!E7</f>
        <v>0</v>
      </c>
      <c r="F5" s="15">
        <f t="shared" ref="F5:F68" si="6">SUM(B5:E5)</f>
        <v>330</v>
      </c>
      <c r="G5" s="15">
        <f>'[1]02'!H7</f>
        <v>0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'[1]02'!B8</f>
        <v>165</v>
      </c>
      <c r="C6" s="16">
        <f>'[1]02'!C8</f>
        <v>0</v>
      </c>
      <c r="D6" s="16">
        <f>'[1]02'!D8</f>
        <v>165</v>
      </c>
      <c r="E6" s="16">
        <f>'[1]02'!E8</f>
        <v>0</v>
      </c>
      <c r="F6" s="15">
        <f t="shared" si="6"/>
        <v>330</v>
      </c>
      <c r="G6" s="15">
        <f>'[1]02'!H8</f>
        <v>0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'[1]02'!B9</f>
        <v>165</v>
      </c>
      <c r="C7" s="16">
        <f>'[1]02'!C9</f>
        <v>0</v>
      </c>
      <c r="D7" s="16">
        <f>'[1]02'!D9</f>
        <v>165</v>
      </c>
      <c r="E7" s="16">
        <f>'[1]02'!E9</f>
        <v>0</v>
      </c>
      <c r="F7" s="15">
        <f t="shared" si="6"/>
        <v>330</v>
      </c>
      <c r="G7" s="15">
        <f>'[1]02'!H9</f>
        <v>0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'[1]02'!B10</f>
        <v>165</v>
      </c>
      <c r="C8" s="16">
        <f>'[1]02'!C10</f>
        <v>0</v>
      </c>
      <c r="D8" s="16">
        <f>'[1]02'!D10</f>
        <v>165</v>
      </c>
      <c r="E8" s="16">
        <f>'[1]02'!E10</f>
        <v>0</v>
      </c>
      <c r="F8" s="15">
        <f t="shared" si="6"/>
        <v>330</v>
      </c>
      <c r="G8" s="15">
        <f>'[1]02'!H10</f>
        <v>0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'[1]02'!B11</f>
        <v>165</v>
      </c>
      <c r="C9" s="16">
        <f>'[1]02'!C11</f>
        <v>0</v>
      </c>
      <c r="D9" s="16">
        <f>'[1]02'!D11</f>
        <v>165</v>
      </c>
      <c r="E9" s="16">
        <f>'[1]02'!E11</f>
        <v>0</v>
      </c>
      <c r="F9" s="15">
        <f t="shared" si="6"/>
        <v>330</v>
      </c>
      <c r="G9" s="15">
        <f>'[1]02'!H11</f>
        <v>0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'[1]02'!B12</f>
        <v>165</v>
      </c>
      <c r="C10" s="16">
        <f>'[1]02'!C12</f>
        <v>0</v>
      </c>
      <c r="D10" s="16">
        <f>'[1]02'!D12</f>
        <v>165</v>
      </c>
      <c r="E10" s="16">
        <f>'[1]02'!E12</f>
        <v>0</v>
      </c>
      <c r="F10" s="15">
        <f t="shared" si="6"/>
        <v>330</v>
      </c>
      <c r="G10" s="15">
        <f>'[1]02'!H12</f>
        <v>0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'[1]02'!B13</f>
        <v>165</v>
      </c>
      <c r="C11" s="16">
        <f>'[1]02'!C13</f>
        <v>0</v>
      </c>
      <c r="D11" s="16">
        <f>'[1]02'!D13</f>
        <v>165</v>
      </c>
      <c r="E11" s="16">
        <f>'[1]02'!E13</f>
        <v>0</v>
      </c>
      <c r="F11" s="15">
        <f t="shared" si="6"/>
        <v>330</v>
      </c>
      <c r="G11" s="15">
        <f>'[1]02'!H13</f>
        <v>0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'[1]02'!B14</f>
        <v>165</v>
      </c>
      <c r="C12" s="16">
        <f>'[1]02'!C14</f>
        <v>0</v>
      </c>
      <c r="D12" s="16">
        <f>'[1]02'!D14</f>
        <v>165</v>
      </c>
      <c r="E12" s="16">
        <f>'[1]02'!E14</f>
        <v>0</v>
      </c>
      <c r="F12" s="15">
        <f t="shared" si="6"/>
        <v>330</v>
      </c>
      <c r="G12" s="15">
        <f>'[1]02'!H14</f>
        <v>0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'[1]02'!B15</f>
        <v>165</v>
      </c>
      <c r="C13" s="16">
        <f>'[1]02'!C15</f>
        <v>0</v>
      </c>
      <c r="D13" s="16">
        <f>'[1]02'!D15</f>
        <v>165</v>
      </c>
      <c r="E13" s="16">
        <f>'[1]02'!E15</f>
        <v>0</v>
      </c>
      <c r="F13" s="15">
        <f t="shared" si="6"/>
        <v>330</v>
      </c>
      <c r="G13" s="15">
        <f>'[1]02'!H15</f>
        <v>0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'[1]02'!B16</f>
        <v>165</v>
      </c>
      <c r="C14" s="16">
        <f>'[1]02'!C16</f>
        <v>0</v>
      </c>
      <c r="D14" s="16">
        <f>'[1]02'!D16</f>
        <v>165</v>
      </c>
      <c r="E14" s="16">
        <f>'[1]02'!E16</f>
        <v>0</v>
      </c>
      <c r="F14" s="15">
        <f t="shared" si="6"/>
        <v>330</v>
      </c>
      <c r="G14" s="15">
        <f>'[1]02'!H16</f>
        <v>0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'[1]02'!B17</f>
        <v>165</v>
      </c>
      <c r="C15" s="16">
        <f>'[1]02'!C17</f>
        <v>0</v>
      </c>
      <c r="D15" s="16">
        <f>'[1]02'!D17</f>
        <v>165</v>
      </c>
      <c r="E15" s="16">
        <f>'[1]02'!E17</f>
        <v>0</v>
      </c>
      <c r="F15" s="15">
        <f t="shared" si="6"/>
        <v>330</v>
      </c>
      <c r="G15" s="15">
        <f>'[1]02'!H17</f>
        <v>0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'[1]02'!B18</f>
        <v>165</v>
      </c>
      <c r="C16" s="16">
        <f>'[1]02'!C18</f>
        <v>0</v>
      </c>
      <c r="D16" s="16">
        <f>'[1]02'!D18</f>
        <v>165</v>
      </c>
      <c r="E16" s="16">
        <f>'[1]02'!E18</f>
        <v>0</v>
      </c>
      <c r="F16" s="15">
        <f t="shared" si="6"/>
        <v>330</v>
      </c>
      <c r="G16" s="15">
        <f>'[1]02'!H18</f>
        <v>0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'[1]02'!B19</f>
        <v>165</v>
      </c>
      <c r="C17" s="16">
        <f>'[1]02'!C19</f>
        <v>0</v>
      </c>
      <c r="D17" s="16">
        <f>'[1]02'!D19</f>
        <v>165</v>
      </c>
      <c r="E17" s="16">
        <f>'[1]02'!E19</f>
        <v>0</v>
      </c>
      <c r="F17" s="15">
        <f t="shared" si="6"/>
        <v>330</v>
      </c>
      <c r="G17" s="15">
        <f>'[1]02'!H19</f>
        <v>0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'[1]02'!B20</f>
        <v>165</v>
      </c>
      <c r="C18" s="16">
        <f>'[1]02'!C20</f>
        <v>0</v>
      </c>
      <c r="D18" s="16">
        <f>'[1]02'!D20</f>
        <v>165</v>
      </c>
      <c r="E18" s="16">
        <f>'[1]02'!E20</f>
        <v>0</v>
      </c>
      <c r="F18" s="15">
        <f t="shared" si="6"/>
        <v>330</v>
      </c>
      <c r="G18" s="15">
        <f>'[1]02'!H20</f>
        <v>0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'[1]02'!B21</f>
        <v>165</v>
      </c>
      <c r="C19" s="16">
        <f>'[1]02'!C21</f>
        <v>0</v>
      </c>
      <c r="D19" s="16">
        <f>'[1]02'!D21</f>
        <v>165</v>
      </c>
      <c r="E19" s="16">
        <f>'[1]02'!E21</f>
        <v>0</v>
      </c>
      <c r="F19" s="15">
        <f t="shared" si="6"/>
        <v>330</v>
      </c>
      <c r="G19" s="15">
        <f>'[1]02'!H21</f>
        <v>0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'[1]02'!B22</f>
        <v>165</v>
      </c>
      <c r="C20" s="16">
        <f>'[1]02'!C22</f>
        <v>0</v>
      </c>
      <c r="D20" s="16">
        <f>'[1]02'!D22</f>
        <v>165</v>
      </c>
      <c r="E20" s="16">
        <f>'[1]02'!E22</f>
        <v>0</v>
      </c>
      <c r="F20" s="15">
        <f t="shared" si="6"/>
        <v>330</v>
      </c>
      <c r="G20" s="15">
        <f>'[1]02'!H22</f>
        <v>0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'[1]02'!B23</f>
        <v>165</v>
      </c>
      <c r="C21" s="16">
        <f>'[1]02'!C23</f>
        <v>0</v>
      </c>
      <c r="D21" s="16">
        <f>'[1]02'!D23</f>
        <v>165</v>
      </c>
      <c r="E21" s="16">
        <f>'[1]02'!E23</f>
        <v>0</v>
      </c>
      <c r="F21" s="15">
        <f t="shared" si="6"/>
        <v>330</v>
      </c>
      <c r="G21" s="15">
        <f>'[1]02'!H23</f>
        <v>0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'[1]02'!B24</f>
        <v>165</v>
      </c>
      <c r="C22" s="16">
        <f>'[1]02'!C24</f>
        <v>0</v>
      </c>
      <c r="D22" s="16">
        <f>'[1]02'!D24</f>
        <v>165</v>
      </c>
      <c r="E22" s="16">
        <f>'[1]02'!E24</f>
        <v>0</v>
      </c>
      <c r="F22" s="15">
        <f t="shared" si="6"/>
        <v>330</v>
      </c>
      <c r="G22" s="15">
        <f>'[1]02'!H24</f>
        <v>0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'[1]02'!B25</f>
        <v>165</v>
      </c>
      <c r="C23" s="16">
        <f>'[1]02'!C25</f>
        <v>0</v>
      </c>
      <c r="D23" s="16">
        <f>'[1]02'!D25</f>
        <v>165</v>
      </c>
      <c r="E23" s="16">
        <f>'[1]02'!E25</f>
        <v>0</v>
      </c>
      <c r="F23" s="15">
        <f t="shared" si="6"/>
        <v>330</v>
      </c>
      <c r="G23" s="15">
        <f>'[1]02'!H25</f>
        <v>0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'[1]02'!B26</f>
        <v>165</v>
      </c>
      <c r="C24" s="16">
        <f>'[1]02'!C26</f>
        <v>0</v>
      </c>
      <c r="D24" s="16">
        <f>'[1]02'!D26</f>
        <v>165</v>
      </c>
      <c r="E24" s="16">
        <f>'[1]02'!E26</f>
        <v>0</v>
      </c>
      <c r="F24" s="15">
        <f t="shared" si="6"/>
        <v>330</v>
      </c>
      <c r="G24" s="15">
        <f>'[1]02'!H26</f>
        <v>0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'[1]02'!B27</f>
        <v>165</v>
      </c>
      <c r="C25" s="16">
        <f>'[1]02'!C27</f>
        <v>0</v>
      </c>
      <c r="D25" s="16">
        <f>'[1]02'!D27</f>
        <v>165</v>
      </c>
      <c r="E25" s="16">
        <f>'[1]02'!E27</f>
        <v>0</v>
      </c>
      <c r="F25" s="15">
        <f t="shared" si="6"/>
        <v>330</v>
      </c>
      <c r="G25" s="15">
        <f>'[1]02'!H27</f>
        <v>0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'[1]02'!B28</f>
        <v>165</v>
      </c>
      <c r="C26" s="16">
        <f>'[1]02'!C28</f>
        <v>0</v>
      </c>
      <c r="D26" s="16">
        <f>'[1]02'!D28</f>
        <v>165</v>
      </c>
      <c r="E26" s="16">
        <f>'[1]02'!E28</f>
        <v>0</v>
      </c>
      <c r="F26" s="15">
        <f t="shared" si="6"/>
        <v>330</v>
      </c>
      <c r="G26" s="15">
        <f>'[1]02'!H28</f>
        <v>0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'[1]02'!B29</f>
        <v>165</v>
      </c>
      <c r="C27" s="16">
        <f>'[1]02'!C29</f>
        <v>0</v>
      </c>
      <c r="D27" s="16">
        <f>'[1]02'!D29</f>
        <v>165</v>
      </c>
      <c r="E27" s="16">
        <f>'[1]02'!E29</f>
        <v>0</v>
      </c>
      <c r="F27" s="15">
        <f t="shared" si="6"/>
        <v>330</v>
      </c>
      <c r="G27" s="15">
        <f>'[1]02'!H29</f>
        <v>0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'[1]02'!B30</f>
        <v>165</v>
      </c>
      <c r="C28" s="16">
        <f>'[1]02'!C30</f>
        <v>0</v>
      </c>
      <c r="D28" s="16">
        <f>'[1]02'!D30</f>
        <v>165</v>
      </c>
      <c r="E28" s="16">
        <f>'[1]02'!E30</f>
        <v>0</v>
      </c>
      <c r="F28" s="15">
        <f t="shared" si="6"/>
        <v>330</v>
      </c>
      <c r="G28" s="15">
        <f>'[1]02'!H30</f>
        <v>0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'[1]02'!B31</f>
        <v>165</v>
      </c>
      <c r="C29" s="16">
        <f>'[1]02'!C31</f>
        <v>0</v>
      </c>
      <c r="D29" s="16">
        <f>'[1]02'!D31</f>
        <v>165</v>
      </c>
      <c r="E29" s="16">
        <f>'[1]02'!E31</f>
        <v>0</v>
      </c>
      <c r="F29" s="15">
        <f t="shared" si="6"/>
        <v>330</v>
      </c>
      <c r="G29" s="15">
        <f>'[1]02'!H31</f>
        <v>0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'[1]02'!B32</f>
        <v>165</v>
      </c>
      <c r="C30" s="16">
        <f>'[1]02'!C32</f>
        <v>0</v>
      </c>
      <c r="D30" s="16">
        <f>'[1]02'!D32</f>
        <v>165</v>
      </c>
      <c r="E30" s="16">
        <f>'[1]02'!E32</f>
        <v>0</v>
      </c>
      <c r="F30" s="15">
        <f t="shared" si="6"/>
        <v>330</v>
      </c>
      <c r="G30" s="15">
        <f>'[1]02'!H32</f>
        <v>0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'[1]02'!B33</f>
        <v>165</v>
      </c>
      <c r="C31" s="16">
        <f>'[1]02'!C33</f>
        <v>0</v>
      </c>
      <c r="D31" s="16">
        <f>'[1]02'!D33</f>
        <v>165</v>
      </c>
      <c r="E31" s="16">
        <f>'[1]02'!E33</f>
        <v>0</v>
      </c>
      <c r="F31" s="15">
        <f t="shared" si="6"/>
        <v>330</v>
      </c>
      <c r="G31" s="15">
        <f>'[1]02'!H33</f>
        <v>0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'[1]02'!B34</f>
        <v>165</v>
      </c>
      <c r="C32" s="16">
        <f>'[1]02'!C34</f>
        <v>0</v>
      </c>
      <c r="D32" s="16">
        <f>'[1]02'!D34</f>
        <v>165</v>
      </c>
      <c r="E32" s="16">
        <f>'[1]02'!E34</f>
        <v>0</v>
      </c>
      <c r="F32" s="15">
        <f t="shared" si="6"/>
        <v>330</v>
      </c>
      <c r="G32" s="15">
        <f>'[1]02'!H34</f>
        <v>0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'[1]02'!B35</f>
        <v>165</v>
      </c>
      <c r="C33" s="16">
        <f>'[1]02'!C35</f>
        <v>0</v>
      </c>
      <c r="D33" s="16">
        <f>'[1]02'!D35</f>
        <v>165</v>
      </c>
      <c r="E33" s="16">
        <f>'[1]02'!E35</f>
        <v>0</v>
      </c>
      <c r="F33" s="15">
        <f t="shared" si="6"/>
        <v>330</v>
      </c>
      <c r="G33" s="15">
        <f>'[1]02'!H35</f>
        <v>0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'[1]02'!B36</f>
        <v>165</v>
      </c>
      <c r="C34" s="16">
        <f>'[1]02'!C36</f>
        <v>0</v>
      </c>
      <c r="D34" s="16">
        <f>'[1]02'!D36</f>
        <v>165</v>
      </c>
      <c r="E34" s="16">
        <f>'[1]02'!E36</f>
        <v>0</v>
      </c>
      <c r="F34" s="15">
        <f t="shared" si="6"/>
        <v>330</v>
      </c>
      <c r="G34" s="15">
        <f>'[1]02'!H36</f>
        <v>0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'[1]02'!B37</f>
        <v>165</v>
      </c>
      <c r="C35" s="16">
        <f>'[1]02'!C37</f>
        <v>0</v>
      </c>
      <c r="D35" s="16">
        <f>'[1]02'!D37</f>
        <v>165</v>
      </c>
      <c r="E35" s="16">
        <f>'[1]02'!E37</f>
        <v>0</v>
      </c>
      <c r="F35" s="15">
        <f t="shared" si="6"/>
        <v>330</v>
      </c>
      <c r="G35" s="15">
        <f>'[1]02'!H37</f>
        <v>0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'[1]02'!B38</f>
        <v>165</v>
      </c>
      <c r="C36" s="16">
        <f>'[1]02'!C38</f>
        <v>0</v>
      </c>
      <c r="D36" s="16">
        <f>'[1]02'!D38</f>
        <v>165</v>
      </c>
      <c r="E36" s="16">
        <f>'[1]02'!E38</f>
        <v>0</v>
      </c>
      <c r="F36" s="15">
        <f t="shared" si="6"/>
        <v>330</v>
      </c>
      <c r="G36" s="15">
        <f>'[1]02'!H38</f>
        <v>0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'[1]02'!B39</f>
        <v>165</v>
      </c>
      <c r="C37" s="16">
        <f>'[1]02'!C39</f>
        <v>0</v>
      </c>
      <c r="D37" s="16">
        <f>'[1]02'!D39</f>
        <v>165</v>
      </c>
      <c r="E37" s="16">
        <f>'[1]02'!E39</f>
        <v>0</v>
      </c>
      <c r="F37" s="15">
        <f t="shared" si="6"/>
        <v>330</v>
      </c>
      <c r="G37" s="15">
        <f>'[1]02'!H39</f>
        <v>0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'[1]02'!B40</f>
        <v>165</v>
      </c>
      <c r="C38" s="16">
        <f>'[1]02'!C40</f>
        <v>0</v>
      </c>
      <c r="D38" s="16">
        <f>'[1]02'!D40</f>
        <v>165</v>
      </c>
      <c r="E38" s="16">
        <f>'[1]02'!E40</f>
        <v>0</v>
      </c>
      <c r="F38" s="15">
        <f t="shared" si="6"/>
        <v>330</v>
      </c>
      <c r="G38" s="15">
        <f>'[1]02'!H40</f>
        <v>0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'[1]02'!B41</f>
        <v>165</v>
      </c>
      <c r="C39" s="16">
        <f>'[1]02'!C41</f>
        <v>0</v>
      </c>
      <c r="D39" s="16">
        <f>'[1]02'!D41</f>
        <v>165</v>
      </c>
      <c r="E39" s="16">
        <f>'[1]02'!E41</f>
        <v>0</v>
      </c>
      <c r="F39" s="15">
        <f t="shared" si="6"/>
        <v>330</v>
      </c>
      <c r="G39" s="15">
        <f>'[1]02'!H41</f>
        <v>0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'[1]02'!B42</f>
        <v>165</v>
      </c>
      <c r="C40" s="16">
        <f>'[1]02'!C42</f>
        <v>0</v>
      </c>
      <c r="D40" s="16">
        <f>'[1]02'!D42</f>
        <v>165</v>
      </c>
      <c r="E40" s="16">
        <f>'[1]02'!E42</f>
        <v>0</v>
      </c>
      <c r="F40" s="15">
        <f t="shared" si="6"/>
        <v>330</v>
      </c>
      <c r="G40" s="15">
        <f>'[1]02'!H42</f>
        <v>0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'[1]02'!B43</f>
        <v>165</v>
      </c>
      <c r="C41" s="16">
        <f>'[1]02'!C43</f>
        <v>0</v>
      </c>
      <c r="D41" s="16">
        <f>'[1]02'!D43</f>
        <v>165</v>
      </c>
      <c r="E41" s="16">
        <f>'[1]02'!E43</f>
        <v>0</v>
      </c>
      <c r="F41" s="15">
        <f t="shared" si="6"/>
        <v>330</v>
      </c>
      <c r="G41" s="15">
        <f>'[1]02'!H43</f>
        <v>0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'[1]02'!B44</f>
        <v>165</v>
      </c>
      <c r="C42" s="16">
        <f>'[1]02'!C44</f>
        <v>0</v>
      </c>
      <c r="D42" s="16">
        <f>'[1]02'!D44</f>
        <v>165</v>
      </c>
      <c r="E42" s="16">
        <f>'[1]02'!E44</f>
        <v>0</v>
      </c>
      <c r="F42" s="15">
        <f t="shared" si="6"/>
        <v>330</v>
      </c>
      <c r="G42" s="15">
        <f>'[1]02'!H44</f>
        <v>0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'[1]02'!B45</f>
        <v>165</v>
      </c>
      <c r="C43" s="16">
        <f>'[1]02'!C45</f>
        <v>0</v>
      </c>
      <c r="D43" s="16">
        <f>'[1]02'!D45</f>
        <v>165</v>
      </c>
      <c r="E43" s="16">
        <f>'[1]02'!E45</f>
        <v>0</v>
      </c>
      <c r="F43" s="15">
        <f t="shared" si="6"/>
        <v>330</v>
      </c>
      <c r="G43" s="15">
        <f>'[1]02'!H45</f>
        <v>0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'[1]02'!B46</f>
        <v>165</v>
      </c>
      <c r="C44" s="16">
        <f>'[1]02'!C46</f>
        <v>0</v>
      </c>
      <c r="D44" s="16">
        <f>'[1]02'!D46</f>
        <v>165</v>
      </c>
      <c r="E44" s="16">
        <f>'[1]02'!E46</f>
        <v>0</v>
      </c>
      <c r="F44" s="15">
        <f t="shared" si="6"/>
        <v>330</v>
      </c>
      <c r="G44" s="15">
        <f>'[1]02'!H46</f>
        <v>0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'[1]02'!B47</f>
        <v>165</v>
      </c>
      <c r="C45" s="16">
        <f>'[1]02'!C47</f>
        <v>0</v>
      </c>
      <c r="D45" s="16">
        <f>'[1]02'!D47</f>
        <v>165</v>
      </c>
      <c r="E45" s="16">
        <f>'[1]02'!E47</f>
        <v>0</v>
      </c>
      <c r="F45" s="15">
        <f t="shared" si="6"/>
        <v>330</v>
      </c>
      <c r="G45" s="15">
        <f>'[1]02'!H47</f>
        <v>0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'[1]02'!B48</f>
        <v>165</v>
      </c>
      <c r="C46" s="16">
        <f>'[1]02'!C48</f>
        <v>0</v>
      </c>
      <c r="D46" s="16">
        <f>'[1]02'!D48</f>
        <v>165</v>
      </c>
      <c r="E46" s="16">
        <f>'[1]02'!E48</f>
        <v>0</v>
      </c>
      <c r="F46" s="15">
        <f t="shared" si="6"/>
        <v>330</v>
      </c>
      <c r="G46" s="15">
        <f>'[1]02'!H48</f>
        <v>0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'[1]02'!B49</f>
        <v>165</v>
      </c>
      <c r="C47" s="16">
        <f>'[1]02'!C49</f>
        <v>0</v>
      </c>
      <c r="D47" s="16">
        <f>'[1]02'!D49</f>
        <v>165</v>
      </c>
      <c r="E47" s="16">
        <f>'[1]02'!E49</f>
        <v>0</v>
      </c>
      <c r="F47" s="15">
        <f t="shared" si="6"/>
        <v>330</v>
      </c>
      <c r="G47" s="15">
        <f>'[1]02'!H49</f>
        <v>0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'[1]02'!B50</f>
        <v>165</v>
      </c>
      <c r="C48" s="16">
        <f>'[1]02'!C50</f>
        <v>0</v>
      </c>
      <c r="D48" s="16">
        <f>'[1]02'!D50</f>
        <v>165</v>
      </c>
      <c r="E48" s="16">
        <f>'[1]02'!E50</f>
        <v>0</v>
      </c>
      <c r="F48" s="15">
        <f t="shared" si="6"/>
        <v>330</v>
      </c>
      <c r="G48" s="15">
        <f>'[1]02'!H50</f>
        <v>0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'[1]02'!B51</f>
        <v>165</v>
      </c>
      <c r="C49" s="16">
        <f>'[1]02'!C51</f>
        <v>0</v>
      </c>
      <c r="D49" s="16">
        <f>'[1]02'!D51</f>
        <v>165</v>
      </c>
      <c r="E49" s="16">
        <f>'[1]02'!E51</f>
        <v>0</v>
      </c>
      <c r="F49" s="15">
        <f t="shared" si="6"/>
        <v>330</v>
      </c>
      <c r="G49" s="15">
        <f>'[1]02'!H51</f>
        <v>0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'[1]02'!B52</f>
        <v>165</v>
      </c>
      <c r="C50" s="16">
        <f>'[1]02'!C52</f>
        <v>0</v>
      </c>
      <c r="D50" s="16">
        <f>'[1]02'!D52</f>
        <v>165</v>
      </c>
      <c r="E50" s="16">
        <f>'[1]02'!E52</f>
        <v>0</v>
      </c>
      <c r="F50" s="15">
        <f t="shared" si="6"/>
        <v>330</v>
      </c>
      <c r="G50" s="15">
        <f>'[1]02'!H52</f>
        <v>0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'[1]02'!B53</f>
        <v>165</v>
      </c>
      <c r="C51" s="16">
        <f>'[1]02'!C53</f>
        <v>0</v>
      </c>
      <c r="D51" s="16">
        <f>'[1]02'!D53</f>
        <v>165</v>
      </c>
      <c r="E51" s="16">
        <f>'[1]02'!E53</f>
        <v>0</v>
      </c>
      <c r="F51" s="15">
        <f t="shared" si="6"/>
        <v>330</v>
      </c>
      <c r="G51" s="15">
        <f>'[1]02'!H53</f>
        <v>0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'[1]02'!B54</f>
        <v>165</v>
      </c>
      <c r="C52" s="16">
        <f>'[1]02'!C54</f>
        <v>0</v>
      </c>
      <c r="D52" s="16">
        <f>'[1]02'!D54</f>
        <v>165</v>
      </c>
      <c r="E52" s="16">
        <f>'[1]02'!E54</f>
        <v>0</v>
      </c>
      <c r="F52" s="15">
        <f t="shared" si="6"/>
        <v>330</v>
      </c>
      <c r="G52" s="15">
        <f>'[1]02'!H54</f>
        <v>0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'[1]02'!B55</f>
        <v>165</v>
      </c>
      <c r="C53" s="16">
        <f>'[1]02'!C55</f>
        <v>0</v>
      </c>
      <c r="D53" s="16">
        <f>'[1]02'!D55</f>
        <v>165</v>
      </c>
      <c r="E53" s="16">
        <f>'[1]02'!E55</f>
        <v>0</v>
      </c>
      <c r="F53" s="15">
        <f t="shared" si="6"/>
        <v>330</v>
      </c>
      <c r="G53" s="15">
        <f>'[1]02'!H55</f>
        <v>0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'[1]02'!B56</f>
        <v>165</v>
      </c>
      <c r="C54" s="16">
        <f>'[1]02'!C56</f>
        <v>0</v>
      </c>
      <c r="D54" s="16">
        <f>'[1]02'!D56</f>
        <v>165</v>
      </c>
      <c r="E54" s="16">
        <f>'[1]02'!E56</f>
        <v>0</v>
      </c>
      <c r="F54" s="15">
        <f t="shared" si="6"/>
        <v>330</v>
      </c>
      <c r="G54" s="15">
        <f>'[1]02'!H56</f>
        <v>0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'[1]02'!B57</f>
        <v>165</v>
      </c>
      <c r="C55" s="16">
        <f>'[1]02'!C57</f>
        <v>0</v>
      </c>
      <c r="D55" s="16">
        <f>'[1]02'!D57</f>
        <v>165</v>
      </c>
      <c r="E55" s="16">
        <f>'[1]02'!E57</f>
        <v>0</v>
      </c>
      <c r="F55" s="15">
        <f t="shared" si="6"/>
        <v>330</v>
      </c>
      <c r="G55" s="15">
        <f>'[1]02'!H57</f>
        <v>0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'[1]02'!B58</f>
        <v>165</v>
      </c>
      <c r="C56" s="16">
        <f>'[1]02'!C58</f>
        <v>0</v>
      </c>
      <c r="D56" s="16">
        <f>'[1]02'!D58</f>
        <v>165</v>
      </c>
      <c r="E56" s="16">
        <f>'[1]02'!E58</f>
        <v>0</v>
      </c>
      <c r="F56" s="15">
        <f t="shared" si="6"/>
        <v>330</v>
      </c>
      <c r="G56" s="15">
        <f>'[1]02'!H58</f>
        <v>0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'[1]02'!B59</f>
        <v>165</v>
      </c>
      <c r="C57" s="16">
        <f>'[1]02'!C59</f>
        <v>0</v>
      </c>
      <c r="D57" s="16">
        <f>'[1]02'!D59</f>
        <v>165</v>
      </c>
      <c r="E57" s="16">
        <f>'[1]02'!E59</f>
        <v>0</v>
      </c>
      <c r="F57" s="15">
        <f t="shared" si="6"/>
        <v>330</v>
      </c>
      <c r="G57" s="15">
        <f>'[1]02'!H59</f>
        <v>0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'[1]02'!B60</f>
        <v>165</v>
      </c>
      <c r="C58" s="16">
        <f>'[1]02'!C60</f>
        <v>0</v>
      </c>
      <c r="D58" s="16">
        <f>'[1]02'!D60</f>
        <v>165</v>
      </c>
      <c r="E58" s="16">
        <f>'[1]02'!E60</f>
        <v>0</v>
      </c>
      <c r="F58" s="15">
        <f t="shared" si="6"/>
        <v>330</v>
      </c>
      <c r="G58" s="15">
        <f>'[1]02'!H60</f>
        <v>0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'[1]02'!B61</f>
        <v>165</v>
      </c>
      <c r="C59" s="16">
        <f>'[1]02'!C61</f>
        <v>0</v>
      </c>
      <c r="D59" s="16">
        <f>'[1]02'!D61</f>
        <v>165</v>
      </c>
      <c r="E59" s="16">
        <f>'[1]02'!E61</f>
        <v>0</v>
      </c>
      <c r="F59" s="15">
        <f t="shared" si="6"/>
        <v>330</v>
      </c>
      <c r="G59" s="15">
        <f>'[1]02'!H61</f>
        <v>0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'[1]02'!B62</f>
        <v>165</v>
      </c>
      <c r="C60" s="16">
        <f>'[1]02'!C62</f>
        <v>0</v>
      </c>
      <c r="D60" s="16">
        <f>'[1]02'!D62</f>
        <v>165</v>
      </c>
      <c r="E60" s="16">
        <f>'[1]02'!E62</f>
        <v>0</v>
      </c>
      <c r="F60" s="15">
        <f t="shared" si="6"/>
        <v>330</v>
      </c>
      <c r="G60" s="15">
        <f>'[1]02'!H62</f>
        <v>0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'[1]02'!B63</f>
        <v>165</v>
      </c>
      <c r="C61" s="16">
        <f>'[1]02'!C63</f>
        <v>0</v>
      </c>
      <c r="D61" s="16">
        <f>'[1]02'!D63</f>
        <v>165</v>
      </c>
      <c r="E61" s="16">
        <f>'[1]02'!E63</f>
        <v>0</v>
      </c>
      <c r="F61" s="15">
        <f t="shared" si="6"/>
        <v>330</v>
      </c>
      <c r="G61" s="15">
        <f>'[1]02'!H63</f>
        <v>0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'[1]02'!B64</f>
        <v>165</v>
      </c>
      <c r="C62" s="16">
        <f>'[1]02'!C64</f>
        <v>0</v>
      </c>
      <c r="D62" s="16">
        <f>'[1]02'!D64</f>
        <v>165</v>
      </c>
      <c r="E62" s="16">
        <f>'[1]02'!E64</f>
        <v>0</v>
      </c>
      <c r="F62" s="15">
        <f t="shared" si="6"/>
        <v>330</v>
      </c>
      <c r="G62" s="15">
        <f>'[1]02'!H64</f>
        <v>0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'[1]02'!B65</f>
        <v>165</v>
      </c>
      <c r="C63" s="16">
        <f>'[1]02'!C65</f>
        <v>0</v>
      </c>
      <c r="D63" s="16">
        <f>'[1]02'!D65</f>
        <v>165</v>
      </c>
      <c r="E63" s="16">
        <f>'[1]02'!E65</f>
        <v>0</v>
      </c>
      <c r="F63" s="15">
        <f t="shared" si="6"/>
        <v>330</v>
      </c>
      <c r="G63" s="15">
        <f>'[1]02'!H65</f>
        <v>0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'[1]02'!B66</f>
        <v>165</v>
      </c>
      <c r="C64" s="16">
        <f>'[1]02'!C66</f>
        <v>0</v>
      </c>
      <c r="D64" s="16">
        <f>'[1]02'!D66</f>
        <v>165</v>
      </c>
      <c r="E64" s="16">
        <f>'[1]02'!E66</f>
        <v>0</v>
      </c>
      <c r="F64" s="15">
        <f t="shared" si="6"/>
        <v>330</v>
      </c>
      <c r="G64" s="15">
        <f>'[1]02'!H66</f>
        <v>0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'[1]02'!B67</f>
        <v>165</v>
      </c>
      <c r="C65" s="16">
        <f>'[1]02'!C67</f>
        <v>0</v>
      </c>
      <c r="D65" s="16">
        <f>'[1]02'!D67</f>
        <v>165</v>
      </c>
      <c r="E65" s="16">
        <f>'[1]02'!E67</f>
        <v>0</v>
      </c>
      <c r="F65" s="15">
        <f t="shared" si="6"/>
        <v>330</v>
      </c>
      <c r="G65" s="15">
        <f>'[1]02'!H67</f>
        <v>0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'[1]02'!B68</f>
        <v>165</v>
      </c>
      <c r="C66" s="16">
        <f>'[1]02'!C68</f>
        <v>0</v>
      </c>
      <c r="D66" s="16">
        <f>'[1]02'!D68</f>
        <v>165</v>
      </c>
      <c r="E66" s="16">
        <f>'[1]02'!E68</f>
        <v>0</v>
      </c>
      <c r="F66" s="15">
        <f t="shared" si="6"/>
        <v>330</v>
      </c>
      <c r="G66" s="15">
        <f>'[1]02'!H68</f>
        <v>0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'[1]02'!B69</f>
        <v>165</v>
      </c>
      <c r="C67" s="16">
        <f>'[1]02'!C69</f>
        <v>0</v>
      </c>
      <c r="D67" s="16">
        <f>'[1]02'!D69</f>
        <v>165</v>
      </c>
      <c r="E67" s="16">
        <f>'[1]02'!E69</f>
        <v>0</v>
      </c>
      <c r="F67" s="15">
        <f t="shared" si="6"/>
        <v>330</v>
      </c>
      <c r="G67" s="15">
        <f>'[1]02'!H69</f>
        <v>0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'[1]02'!B70</f>
        <v>165</v>
      </c>
      <c r="C68" s="16">
        <f>'[1]02'!C70</f>
        <v>0</v>
      </c>
      <c r="D68" s="16">
        <f>'[1]02'!D70</f>
        <v>165</v>
      </c>
      <c r="E68" s="16">
        <f>'[1]02'!E70</f>
        <v>0</v>
      </c>
      <c r="F68" s="15">
        <f t="shared" si="6"/>
        <v>330</v>
      </c>
      <c r="G68" s="15">
        <f>'[1]02'!H70</f>
        <v>0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'[1]02'!B71</f>
        <v>165</v>
      </c>
      <c r="C69" s="16">
        <f>'[1]02'!C71</f>
        <v>0</v>
      </c>
      <c r="D69" s="16">
        <f>'[1]02'!D71</f>
        <v>165</v>
      </c>
      <c r="E69" s="16">
        <f>'[1]02'!E71</f>
        <v>0</v>
      </c>
      <c r="F69" s="15">
        <f t="shared" ref="F69:F98" si="17">SUM(B69:E69)</f>
        <v>330</v>
      </c>
      <c r="G69" s="15">
        <f>'[1]02'!H71</f>
        <v>0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'[1]02'!B72</f>
        <v>165</v>
      </c>
      <c r="C70" s="16">
        <f>'[1]02'!C72</f>
        <v>0</v>
      </c>
      <c r="D70" s="16">
        <f>'[1]02'!D72</f>
        <v>165</v>
      </c>
      <c r="E70" s="16">
        <f>'[1]02'!E72</f>
        <v>0</v>
      </c>
      <c r="F70" s="15">
        <f t="shared" si="17"/>
        <v>330</v>
      </c>
      <c r="G70" s="15">
        <f>'[1]02'!H72</f>
        <v>0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'[1]02'!B73</f>
        <v>165</v>
      </c>
      <c r="C71" s="16">
        <f>'[1]02'!C73</f>
        <v>0</v>
      </c>
      <c r="D71" s="16">
        <f>'[1]02'!D73</f>
        <v>165</v>
      </c>
      <c r="E71" s="16">
        <f>'[1]02'!E73</f>
        <v>0</v>
      </c>
      <c r="F71" s="15">
        <f t="shared" si="17"/>
        <v>330</v>
      </c>
      <c r="G71" s="15">
        <f>'[1]02'!H73</f>
        <v>0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'[1]02'!B74</f>
        <v>165</v>
      </c>
      <c r="C72" s="16">
        <f>'[1]02'!C74</f>
        <v>0</v>
      </c>
      <c r="D72" s="16">
        <f>'[1]02'!D74</f>
        <v>165</v>
      </c>
      <c r="E72" s="16">
        <f>'[1]02'!E74</f>
        <v>0</v>
      </c>
      <c r="F72" s="15">
        <f t="shared" si="17"/>
        <v>330</v>
      </c>
      <c r="G72" s="15">
        <f>'[1]02'!H74</f>
        <v>0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'[1]02'!B75</f>
        <v>165</v>
      </c>
      <c r="C73" s="16">
        <f>'[1]02'!C75</f>
        <v>0</v>
      </c>
      <c r="D73" s="16">
        <f>'[1]02'!D75</f>
        <v>165</v>
      </c>
      <c r="E73" s="16">
        <f>'[1]02'!E75</f>
        <v>0</v>
      </c>
      <c r="F73" s="15">
        <f t="shared" si="17"/>
        <v>330</v>
      </c>
      <c r="G73" s="15">
        <f>'[1]02'!H75</f>
        <v>0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'[1]02'!B76</f>
        <v>165</v>
      </c>
      <c r="C74" s="16">
        <f>'[1]02'!C76</f>
        <v>0</v>
      </c>
      <c r="D74" s="16">
        <f>'[1]02'!D76</f>
        <v>165</v>
      </c>
      <c r="E74" s="16">
        <f>'[1]02'!E76</f>
        <v>0</v>
      </c>
      <c r="F74" s="15">
        <f t="shared" si="17"/>
        <v>330</v>
      </c>
      <c r="G74" s="15">
        <f>'[1]02'!H76</f>
        <v>0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'[1]02'!B77</f>
        <v>165</v>
      </c>
      <c r="C75" s="16">
        <f>'[1]02'!C77</f>
        <v>0</v>
      </c>
      <c r="D75" s="16">
        <f>'[1]02'!D77</f>
        <v>165</v>
      </c>
      <c r="E75" s="16">
        <f>'[1]02'!E77</f>
        <v>0</v>
      </c>
      <c r="F75" s="15">
        <f t="shared" si="17"/>
        <v>330</v>
      </c>
      <c r="G75" s="15">
        <f>'[1]02'!H77</f>
        <v>0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'[1]02'!B78</f>
        <v>165</v>
      </c>
      <c r="C76" s="16">
        <f>'[1]02'!C78</f>
        <v>0</v>
      </c>
      <c r="D76" s="16">
        <f>'[1]02'!D78</f>
        <v>165</v>
      </c>
      <c r="E76" s="16">
        <f>'[1]02'!E78</f>
        <v>0</v>
      </c>
      <c r="F76" s="15">
        <f t="shared" si="17"/>
        <v>330</v>
      </c>
      <c r="G76" s="15">
        <f>'[1]02'!H78</f>
        <v>0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'[1]02'!B79</f>
        <v>165</v>
      </c>
      <c r="C77" s="16">
        <f>'[1]02'!C79</f>
        <v>0</v>
      </c>
      <c r="D77" s="16">
        <f>'[1]02'!D79</f>
        <v>165</v>
      </c>
      <c r="E77" s="16">
        <f>'[1]02'!E79</f>
        <v>0</v>
      </c>
      <c r="F77" s="15">
        <f t="shared" si="17"/>
        <v>330</v>
      </c>
      <c r="G77" s="15">
        <f>'[1]02'!H79</f>
        <v>0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'[1]02'!B80</f>
        <v>165</v>
      </c>
      <c r="C78" s="16">
        <f>'[1]02'!C80</f>
        <v>0</v>
      </c>
      <c r="D78" s="16">
        <f>'[1]02'!D80</f>
        <v>165</v>
      </c>
      <c r="E78" s="16">
        <f>'[1]02'!E80</f>
        <v>0</v>
      </c>
      <c r="F78" s="15">
        <f t="shared" si="17"/>
        <v>330</v>
      </c>
      <c r="G78" s="15">
        <f>'[1]02'!H80</f>
        <v>0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'[1]02'!B81</f>
        <v>165</v>
      </c>
      <c r="C79" s="16">
        <f>'[1]02'!C81</f>
        <v>0</v>
      </c>
      <c r="D79" s="16">
        <f>'[1]02'!D81</f>
        <v>165</v>
      </c>
      <c r="E79" s="16">
        <f>'[1]02'!E81</f>
        <v>0</v>
      </c>
      <c r="F79" s="15">
        <f t="shared" si="17"/>
        <v>330</v>
      </c>
      <c r="G79" s="15">
        <f>'[1]02'!H81</f>
        <v>0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'[1]02'!B82</f>
        <v>165</v>
      </c>
      <c r="C80" s="16">
        <f>'[1]02'!C82</f>
        <v>0</v>
      </c>
      <c r="D80" s="16">
        <f>'[1]02'!D82</f>
        <v>165</v>
      </c>
      <c r="E80" s="16">
        <f>'[1]02'!E82</f>
        <v>0</v>
      </c>
      <c r="F80" s="15">
        <f t="shared" si="17"/>
        <v>330</v>
      </c>
      <c r="G80" s="15">
        <f>'[1]02'!H82</f>
        <v>0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'[1]02'!B83</f>
        <v>165</v>
      </c>
      <c r="C81" s="16">
        <f>'[1]02'!C83</f>
        <v>0</v>
      </c>
      <c r="D81" s="16">
        <f>'[1]02'!D83</f>
        <v>165</v>
      </c>
      <c r="E81" s="16">
        <f>'[1]02'!E83</f>
        <v>0</v>
      </c>
      <c r="F81" s="15">
        <f t="shared" si="17"/>
        <v>330</v>
      </c>
      <c r="G81" s="15">
        <f>'[1]02'!H83</f>
        <v>0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'[1]02'!B84</f>
        <v>165</v>
      </c>
      <c r="C82" s="16">
        <f>'[1]02'!C84</f>
        <v>0</v>
      </c>
      <c r="D82" s="16">
        <f>'[1]02'!D84</f>
        <v>165</v>
      </c>
      <c r="E82" s="16">
        <f>'[1]02'!E84</f>
        <v>0</v>
      </c>
      <c r="F82" s="15">
        <f t="shared" si="17"/>
        <v>330</v>
      </c>
      <c r="G82" s="15">
        <f>'[1]02'!H84</f>
        <v>0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'[1]02'!B85</f>
        <v>165</v>
      </c>
      <c r="C83" s="16">
        <f>'[1]02'!C85</f>
        <v>0</v>
      </c>
      <c r="D83" s="16">
        <f>'[1]02'!D85</f>
        <v>165</v>
      </c>
      <c r="E83" s="16">
        <f>'[1]02'!E85</f>
        <v>0</v>
      </c>
      <c r="F83" s="15">
        <f t="shared" si="17"/>
        <v>330</v>
      </c>
      <c r="G83" s="15">
        <f>'[1]02'!H85</f>
        <v>0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'[1]02'!B86</f>
        <v>165</v>
      </c>
      <c r="C84" s="16">
        <f>'[1]02'!C86</f>
        <v>0</v>
      </c>
      <c r="D84" s="16">
        <f>'[1]02'!D86</f>
        <v>165</v>
      </c>
      <c r="E84" s="16">
        <f>'[1]02'!E86</f>
        <v>0</v>
      </c>
      <c r="F84" s="15">
        <f t="shared" si="17"/>
        <v>330</v>
      </c>
      <c r="G84" s="15">
        <f>'[1]02'!H86</f>
        <v>0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'[1]02'!B87</f>
        <v>165</v>
      </c>
      <c r="C85" s="16">
        <f>'[1]02'!C87</f>
        <v>0</v>
      </c>
      <c r="D85" s="16">
        <f>'[1]02'!D87</f>
        <v>165</v>
      </c>
      <c r="E85" s="16">
        <f>'[1]02'!E87</f>
        <v>0</v>
      </c>
      <c r="F85" s="15">
        <f t="shared" si="17"/>
        <v>330</v>
      </c>
      <c r="G85" s="15">
        <f>'[1]02'!H87</f>
        <v>0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'[1]02'!B88</f>
        <v>165</v>
      </c>
      <c r="C86" s="16">
        <f>'[1]02'!C88</f>
        <v>0</v>
      </c>
      <c r="D86" s="16">
        <f>'[1]02'!D88</f>
        <v>165</v>
      </c>
      <c r="E86" s="16">
        <f>'[1]02'!E88</f>
        <v>0</v>
      </c>
      <c r="F86" s="15">
        <f t="shared" si="17"/>
        <v>330</v>
      </c>
      <c r="G86" s="15">
        <f>'[1]02'!H88</f>
        <v>0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'[1]02'!B89</f>
        <v>165</v>
      </c>
      <c r="C87" s="16">
        <f>'[1]02'!C89</f>
        <v>0</v>
      </c>
      <c r="D87" s="16">
        <f>'[1]02'!D89</f>
        <v>165</v>
      </c>
      <c r="E87" s="16">
        <f>'[1]02'!E89</f>
        <v>0</v>
      </c>
      <c r="F87" s="15">
        <f t="shared" si="17"/>
        <v>330</v>
      </c>
      <c r="G87" s="15">
        <f>'[1]02'!H89</f>
        <v>0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'[1]02'!B90</f>
        <v>165</v>
      </c>
      <c r="C88" s="16">
        <f>'[1]02'!C90</f>
        <v>0</v>
      </c>
      <c r="D88" s="16">
        <f>'[1]02'!D90</f>
        <v>165</v>
      </c>
      <c r="E88" s="16">
        <f>'[1]02'!E90</f>
        <v>0</v>
      </c>
      <c r="F88" s="15">
        <f t="shared" si="17"/>
        <v>330</v>
      </c>
      <c r="G88" s="15">
        <f>'[1]02'!H90</f>
        <v>0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'[1]02'!B91</f>
        <v>165</v>
      </c>
      <c r="C89" s="16">
        <f>'[1]02'!C91</f>
        <v>0</v>
      </c>
      <c r="D89" s="16">
        <f>'[1]02'!D91</f>
        <v>165</v>
      </c>
      <c r="E89" s="16">
        <f>'[1]02'!E91</f>
        <v>0</v>
      </c>
      <c r="F89" s="15">
        <f t="shared" si="17"/>
        <v>330</v>
      </c>
      <c r="G89" s="15">
        <f>'[1]02'!H91</f>
        <v>0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'[1]02'!B92</f>
        <v>165</v>
      </c>
      <c r="C90" s="16">
        <f>'[1]02'!C92</f>
        <v>0</v>
      </c>
      <c r="D90" s="16">
        <f>'[1]02'!D92</f>
        <v>165</v>
      </c>
      <c r="E90" s="16">
        <f>'[1]02'!E92</f>
        <v>0</v>
      </c>
      <c r="F90" s="15">
        <f t="shared" si="17"/>
        <v>330</v>
      </c>
      <c r="G90" s="15">
        <f>'[1]02'!H92</f>
        <v>0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'[1]02'!B93</f>
        <v>165</v>
      </c>
      <c r="C91" s="16">
        <f>'[1]02'!C93</f>
        <v>0</v>
      </c>
      <c r="D91" s="16">
        <f>'[1]02'!D93</f>
        <v>165</v>
      </c>
      <c r="E91" s="16">
        <f>'[1]02'!E93</f>
        <v>0</v>
      </c>
      <c r="F91" s="15">
        <f t="shared" si="17"/>
        <v>330</v>
      </c>
      <c r="G91" s="15">
        <f>'[1]02'!H93</f>
        <v>0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'[1]02'!B94</f>
        <v>165</v>
      </c>
      <c r="C92" s="16">
        <f>'[1]02'!C94</f>
        <v>0</v>
      </c>
      <c r="D92" s="16">
        <f>'[1]02'!D94</f>
        <v>165</v>
      </c>
      <c r="E92" s="16">
        <f>'[1]02'!E94</f>
        <v>0</v>
      </c>
      <c r="F92" s="15">
        <f t="shared" si="17"/>
        <v>330</v>
      </c>
      <c r="G92" s="15">
        <f>'[1]02'!H94</f>
        <v>0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'[1]02'!B95</f>
        <v>165</v>
      </c>
      <c r="C93" s="16">
        <f>'[1]02'!C95</f>
        <v>0</v>
      </c>
      <c r="D93" s="16">
        <f>'[1]02'!D95</f>
        <v>165</v>
      </c>
      <c r="E93" s="16">
        <f>'[1]02'!E95</f>
        <v>0</v>
      </c>
      <c r="F93" s="15">
        <f t="shared" si="17"/>
        <v>330</v>
      </c>
      <c r="G93" s="15">
        <f>'[1]02'!H95</f>
        <v>0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'[1]02'!B96</f>
        <v>165</v>
      </c>
      <c r="C94" s="16">
        <f>'[1]02'!C96</f>
        <v>0</v>
      </c>
      <c r="D94" s="16">
        <f>'[1]02'!D96</f>
        <v>165</v>
      </c>
      <c r="E94" s="16">
        <f>'[1]02'!E96</f>
        <v>0</v>
      </c>
      <c r="F94" s="15">
        <f t="shared" si="17"/>
        <v>330</v>
      </c>
      <c r="G94" s="15">
        <f>'[1]02'!H96</f>
        <v>0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'[1]02'!B97</f>
        <v>165</v>
      </c>
      <c r="C95" s="16">
        <f>'[1]02'!C97</f>
        <v>0</v>
      </c>
      <c r="D95" s="16">
        <f>'[1]02'!D97</f>
        <v>165</v>
      </c>
      <c r="E95" s="16">
        <f>'[1]02'!E97</f>
        <v>0</v>
      </c>
      <c r="F95" s="15">
        <f t="shared" si="17"/>
        <v>330</v>
      </c>
      <c r="G95" s="15">
        <f>'[1]02'!H97</f>
        <v>0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'[1]02'!B98</f>
        <v>165</v>
      </c>
      <c r="C96" s="16">
        <f>'[1]02'!C98</f>
        <v>0</v>
      </c>
      <c r="D96" s="16">
        <f>'[1]02'!D98</f>
        <v>165</v>
      </c>
      <c r="E96" s="16">
        <f>'[1]02'!E98</f>
        <v>0</v>
      </c>
      <c r="F96" s="15">
        <f t="shared" si="17"/>
        <v>330</v>
      </c>
      <c r="G96" s="15">
        <f>'[1]02'!H98</f>
        <v>0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'[1]02'!B99</f>
        <v>165</v>
      </c>
      <c r="C97" s="16">
        <f>'[1]02'!C99</f>
        <v>0</v>
      </c>
      <c r="D97" s="16">
        <f>'[1]02'!D99</f>
        <v>165</v>
      </c>
      <c r="E97" s="16">
        <f>'[1]02'!E99</f>
        <v>0</v>
      </c>
      <c r="F97" s="15">
        <f t="shared" si="17"/>
        <v>330</v>
      </c>
      <c r="G97" s="15">
        <f>'[1]02'!H99</f>
        <v>0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'[1]02'!B100</f>
        <v>165</v>
      </c>
      <c r="C98" s="16">
        <f>'[1]02'!C100</f>
        <v>0</v>
      </c>
      <c r="D98" s="16">
        <f>'[1]02'!D100</f>
        <v>165</v>
      </c>
      <c r="E98" s="16">
        <f>'[1]02'!E100</f>
        <v>0</v>
      </c>
      <c r="F98" s="15">
        <f t="shared" si="17"/>
        <v>330</v>
      </c>
      <c r="G98" s="15">
        <f>'[1]02'!H100</f>
        <v>0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3.96</v>
      </c>
      <c r="C99" s="15">
        <f t="shared" si="18"/>
        <v>0</v>
      </c>
      <c r="D99" s="15">
        <f t="shared" si="18"/>
        <v>3.96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workbookViewId="0">
      <selection activeCell="R3" sqref="R3:R98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45718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1">
        <f>'[2]02'!B5</f>
        <v>0</v>
      </c>
      <c r="C3" s="202">
        <f>'[2]02'!C5</f>
        <v>60</v>
      </c>
      <c r="D3" s="202">
        <f>'[2]02'!D5</f>
        <v>0</v>
      </c>
      <c r="E3" s="202">
        <f>'[2]02'!E5</f>
        <v>0</v>
      </c>
      <c r="F3" s="15">
        <f>SUM(B3:E3)</f>
        <v>60</v>
      </c>
      <c r="G3" s="201">
        <f>'[2]02'!H5</f>
        <v>0</v>
      </c>
      <c r="H3" s="202">
        <f>'[2]02'!I5</f>
        <v>-0.25</v>
      </c>
      <c r="I3" s="202">
        <f>'[2]02'!J5</f>
        <v>0</v>
      </c>
      <c r="J3" s="202">
        <f>'[2]02'!K5</f>
        <v>0</v>
      </c>
      <c r="K3" s="15">
        <f>SUM(G3:J3)</f>
        <v>-0.25</v>
      </c>
      <c r="L3" s="18">
        <f>frq!C3</f>
        <v>1</v>
      </c>
      <c r="M3" s="125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-0.25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-0.25</v>
      </c>
      <c r="R3" s="18">
        <v>0</v>
      </c>
      <c r="S3" s="18"/>
    </row>
    <row r="4" spans="1:19">
      <c r="A4" s="8" t="s">
        <v>46</v>
      </c>
      <c r="B4" s="201">
        <f>'[2]02'!B6</f>
        <v>0</v>
      </c>
      <c r="C4" s="202">
        <f>'[2]02'!C6</f>
        <v>60</v>
      </c>
      <c r="D4" s="202">
        <f>'[2]02'!D6</f>
        <v>0</v>
      </c>
      <c r="E4" s="202">
        <f>'[2]02'!E6</f>
        <v>0</v>
      </c>
      <c r="F4" s="15">
        <f>SUM(B4:E4)</f>
        <v>60</v>
      </c>
      <c r="G4" s="201">
        <f>'[2]02'!H6</f>
        <v>0</v>
      </c>
      <c r="H4" s="202">
        <f>'[2]02'!I6</f>
        <v>-0.25</v>
      </c>
      <c r="I4" s="202">
        <f>'[2]02'!J6</f>
        <v>0</v>
      </c>
      <c r="J4" s="202">
        <f>'[2]02'!K6</f>
        <v>0</v>
      </c>
      <c r="K4" s="15">
        <f t="shared" ref="K4:K67" si="3">SUM(G4:J4)</f>
        <v>-0.25</v>
      </c>
      <c r="L4" s="18">
        <f>frq!C4</f>
        <v>1</v>
      </c>
      <c r="M4" s="125">
        <f t="shared" ref="M4:M67" si="4">IF($L4=1,G4,IF(AND($L4=0.985,G4&gt;0.985*B4),B4*0.985,IF(AND($L4=0.965,G4&gt;0.965*B4),0.965*B4,G4)))-R4</f>
        <v>0</v>
      </c>
      <c r="N4" s="16">
        <f t="shared" si="0"/>
        <v>-0.25</v>
      </c>
      <c r="O4" s="16">
        <f t="shared" si="1"/>
        <v>0</v>
      </c>
      <c r="P4" s="16">
        <f t="shared" si="2"/>
        <v>0</v>
      </c>
      <c r="Q4" s="17">
        <f t="shared" ref="Q4:Q67" si="5">SUM(M4:P4)</f>
        <v>-0.25</v>
      </c>
      <c r="R4" s="18">
        <v>0</v>
      </c>
      <c r="S4" s="18"/>
    </row>
    <row r="5" spans="1:19">
      <c r="A5" s="8" t="s">
        <v>47</v>
      </c>
      <c r="B5" s="201">
        <f>'[2]02'!B7</f>
        <v>0</v>
      </c>
      <c r="C5" s="202">
        <f>'[2]02'!C7</f>
        <v>60</v>
      </c>
      <c r="D5" s="202">
        <f>'[2]02'!D7</f>
        <v>0</v>
      </c>
      <c r="E5" s="202">
        <f>'[2]02'!E7</f>
        <v>0</v>
      </c>
      <c r="F5" s="15">
        <f t="shared" ref="F5:F68" si="6">SUM(B5:E5)</f>
        <v>60</v>
      </c>
      <c r="G5" s="201">
        <f>'[2]02'!H7</f>
        <v>0</v>
      </c>
      <c r="H5" s="202">
        <f>'[2]02'!I7</f>
        <v>-0.25</v>
      </c>
      <c r="I5" s="202">
        <f>'[2]02'!J7</f>
        <v>0</v>
      </c>
      <c r="J5" s="202">
        <f>'[2]02'!K7</f>
        <v>0</v>
      </c>
      <c r="K5" s="15">
        <f t="shared" si="3"/>
        <v>-0.25</v>
      </c>
      <c r="L5" s="18">
        <f>frq!C5</f>
        <v>1</v>
      </c>
      <c r="M5" s="125">
        <f t="shared" si="4"/>
        <v>0</v>
      </c>
      <c r="N5" s="16">
        <f t="shared" si="0"/>
        <v>-0.25</v>
      </c>
      <c r="O5" s="16">
        <f t="shared" si="1"/>
        <v>0</v>
      </c>
      <c r="P5" s="16">
        <f t="shared" si="2"/>
        <v>0</v>
      </c>
      <c r="Q5" s="17">
        <f t="shared" si="5"/>
        <v>-0.25</v>
      </c>
      <c r="R5" s="18">
        <v>0</v>
      </c>
      <c r="S5" s="18"/>
    </row>
    <row r="6" spans="1:19">
      <c r="A6" s="8" t="s">
        <v>48</v>
      </c>
      <c r="B6" s="201">
        <f>'[2]02'!B8</f>
        <v>0</v>
      </c>
      <c r="C6" s="202">
        <f>'[2]02'!C8</f>
        <v>60</v>
      </c>
      <c r="D6" s="202">
        <f>'[2]02'!D8</f>
        <v>0</v>
      </c>
      <c r="E6" s="202">
        <f>'[2]02'!E8</f>
        <v>0</v>
      </c>
      <c r="F6" s="15">
        <f t="shared" si="6"/>
        <v>60</v>
      </c>
      <c r="G6" s="201">
        <f>'[2]02'!H8</f>
        <v>0</v>
      </c>
      <c r="H6" s="202">
        <f>'[2]02'!I8</f>
        <v>-0.25</v>
      </c>
      <c r="I6" s="202">
        <f>'[2]02'!J8</f>
        <v>0</v>
      </c>
      <c r="J6" s="202">
        <f>'[2]02'!K8</f>
        <v>0</v>
      </c>
      <c r="K6" s="15">
        <f t="shared" si="3"/>
        <v>-0.25</v>
      </c>
      <c r="L6" s="18">
        <f>frq!C6</f>
        <v>1</v>
      </c>
      <c r="M6" s="125">
        <f t="shared" si="4"/>
        <v>0</v>
      </c>
      <c r="N6" s="16">
        <f t="shared" si="0"/>
        <v>-0.25</v>
      </c>
      <c r="O6" s="16">
        <f t="shared" si="1"/>
        <v>0</v>
      </c>
      <c r="P6" s="16">
        <f t="shared" si="2"/>
        <v>0</v>
      </c>
      <c r="Q6" s="17">
        <f t="shared" si="5"/>
        <v>-0.25</v>
      </c>
      <c r="R6" s="18">
        <v>0</v>
      </c>
      <c r="S6" s="18"/>
    </row>
    <row r="7" spans="1:19">
      <c r="A7" s="8" t="s">
        <v>49</v>
      </c>
      <c r="B7" s="201">
        <f>'[2]02'!B9</f>
        <v>0</v>
      </c>
      <c r="C7" s="202">
        <f>'[2]02'!C9</f>
        <v>60</v>
      </c>
      <c r="D7" s="202">
        <f>'[2]02'!D9</f>
        <v>0</v>
      </c>
      <c r="E7" s="202">
        <f>'[2]02'!E9</f>
        <v>0</v>
      </c>
      <c r="F7" s="15">
        <f t="shared" si="6"/>
        <v>60</v>
      </c>
      <c r="G7" s="201">
        <f>'[2]02'!H9</f>
        <v>0</v>
      </c>
      <c r="H7" s="202">
        <f>'[2]02'!I9</f>
        <v>-0.25</v>
      </c>
      <c r="I7" s="202">
        <f>'[2]02'!J9</f>
        <v>0</v>
      </c>
      <c r="J7" s="202">
        <f>'[2]02'!K9</f>
        <v>0</v>
      </c>
      <c r="K7" s="15">
        <f t="shared" si="3"/>
        <v>-0.25</v>
      </c>
      <c r="L7" s="18">
        <f>frq!C7</f>
        <v>1</v>
      </c>
      <c r="M7" s="125">
        <f t="shared" si="4"/>
        <v>0</v>
      </c>
      <c r="N7" s="16">
        <f t="shared" si="0"/>
        <v>-0.25</v>
      </c>
      <c r="O7" s="16">
        <f t="shared" si="1"/>
        <v>0</v>
      </c>
      <c r="P7" s="16">
        <f t="shared" si="2"/>
        <v>0</v>
      </c>
      <c r="Q7" s="17">
        <f t="shared" si="5"/>
        <v>-0.25</v>
      </c>
      <c r="R7" s="18">
        <v>0</v>
      </c>
      <c r="S7" s="18"/>
    </row>
    <row r="8" spans="1:19">
      <c r="A8" s="8" t="s">
        <v>50</v>
      </c>
      <c r="B8" s="201">
        <f>'[2]02'!B10</f>
        <v>0</v>
      </c>
      <c r="C8" s="202">
        <f>'[2]02'!C10</f>
        <v>60</v>
      </c>
      <c r="D8" s="202">
        <f>'[2]02'!D10</f>
        <v>0</v>
      </c>
      <c r="E8" s="202">
        <f>'[2]02'!E10</f>
        <v>0</v>
      </c>
      <c r="F8" s="15">
        <f t="shared" si="6"/>
        <v>60</v>
      </c>
      <c r="G8" s="201">
        <f>'[2]02'!H10</f>
        <v>0</v>
      </c>
      <c r="H8" s="202">
        <f>'[2]02'!I10</f>
        <v>-0.25</v>
      </c>
      <c r="I8" s="202">
        <f>'[2]02'!J10</f>
        <v>0</v>
      </c>
      <c r="J8" s="202">
        <f>'[2]02'!K10</f>
        <v>0</v>
      </c>
      <c r="K8" s="15">
        <f t="shared" si="3"/>
        <v>-0.25</v>
      </c>
      <c r="L8" s="18">
        <f>frq!C8</f>
        <v>1</v>
      </c>
      <c r="M8" s="125">
        <f t="shared" si="4"/>
        <v>0</v>
      </c>
      <c r="N8" s="16">
        <f t="shared" si="0"/>
        <v>-0.25</v>
      </c>
      <c r="O8" s="16">
        <f t="shared" si="1"/>
        <v>0</v>
      </c>
      <c r="P8" s="16">
        <f t="shared" si="2"/>
        <v>0</v>
      </c>
      <c r="Q8" s="17">
        <f t="shared" si="5"/>
        <v>-0.25</v>
      </c>
      <c r="R8" s="18">
        <v>0</v>
      </c>
      <c r="S8" s="18"/>
    </row>
    <row r="9" spans="1:19">
      <c r="A9" s="8" t="s">
        <v>51</v>
      </c>
      <c r="B9" s="201">
        <f>'[2]02'!B11</f>
        <v>0</v>
      </c>
      <c r="C9" s="202">
        <f>'[2]02'!C11</f>
        <v>60</v>
      </c>
      <c r="D9" s="202">
        <f>'[2]02'!D11</f>
        <v>0</v>
      </c>
      <c r="E9" s="202">
        <f>'[2]02'!E11</f>
        <v>0</v>
      </c>
      <c r="F9" s="15">
        <f t="shared" si="6"/>
        <v>60</v>
      </c>
      <c r="G9" s="201">
        <f>'[2]02'!H11</f>
        <v>0</v>
      </c>
      <c r="H9" s="202">
        <f>'[2]02'!I11</f>
        <v>-0.25</v>
      </c>
      <c r="I9" s="202">
        <f>'[2]02'!J11</f>
        <v>0</v>
      </c>
      <c r="J9" s="202">
        <f>'[2]02'!K11</f>
        <v>0</v>
      </c>
      <c r="K9" s="15">
        <f t="shared" si="3"/>
        <v>-0.25</v>
      </c>
      <c r="L9" s="18">
        <f>frq!C9</f>
        <v>1</v>
      </c>
      <c r="M9" s="125">
        <f t="shared" si="4"/>
        <v>0</v>
      </c>
      <c r="N9" s="16">
        <f t="shared" si="0"/>
        <v>-0.25</v>
      </c>
      <c r="O9" s="16">
        <f t="shared" si="1"/>
        <v>0</v>
      </c>
      <c r="P9" s="16">
        <f t="shared" si="2"/>
        <v>0</v>
      </c>
      <c r="Q9" s="17">
        <f t="shared" si="5"/>
        <v>-0.25</v>
      </c>
      <c r="R9" s="18">
        <v>0</v>
      </c>
      <c r="S9" s="18"/>
    </row>
    <row r="10" spans="1:19">
      <c r="A10" s="8" t="s">
        <v>52</v>
      </c>
      <c r="B10" s="201">
        <f>'[2]02'!B12</f>
        <v>0</v>
      </c>
      <c r="C10" s="202">
        <f>'[2]02'!C12</f>
        <v>60</v>
      </c>
      <c r="D10" s="202">
        <f>'[2]02'!D12</f>
        <v>0</v>
      </c>
      <c r="E10" s="202">
        <f>'[2]02'!E12</f>
        <v>0</v>
      </c>
      <c r="F10" s="15">
        <f t="shared" si="6"/>
        <v>60</v>
      </c>
      <c r="G10" s="201">
        <f>'[2]02'!H12</f>
        <v>0</v>
      </c>
      <c r="H10" s="202">
        <f>'[2]02'!I12</f>
        <v>-0.25</v>
      </c>
      <c r="I10" s="202">
        <f>'[2]02'!J12</f>
        <v>0</v>
      </c>
      <c r="J10" s="202">
        <f>'[2]02'!K12</f>
        <v>0</v>
      </c>
      <c r="K10" s="15">
        <f t="shared" si="3"/>
        <v>-0.25</v>
      </c>
      <c r="L10" s="18">
        <f>frq!C10</f>
        <v>1</v>
      </c>
      <c r="M10" s="125">
        <f t="shared" si="4"/>
        <v>0</v>
      </c>
      <c r="N10" s="16">
        <f t="shared" si="0"/>
        <v>-0.25</v>
      </c>
      <c r="O10" s="16">
        <f t="shared" si="1"/>
        <v>0</v>
      </c>
      <c r="P10" s="16">
        <f t="shared" si="2"/>
        <v>0</v>
      </c>
      <c r="Q10" s="17">
        <f t="shared" si="5"/>
        <v>-0.25</v>
      </c>
      <c r="R10" s="18">
        <v>0</v>
      </c>
      <c r="S10" s="18"/>
    </row>
    <row r="11" spans="1:19">
      <c r="A11" s="8" t="s">
        <v>53</v>
      </c>
      <c r="B11" s="201">
        <f>'[2]02'!B13</f>
        <v>0</v>
      </c>
      <c r="C11" s="202">
        <f>'[2]02'!C13</f>
        <v>60</v>
      </c>
      <c r="D11" s="202">
        <f>'[2]02'!D13</f>
        <v>0</v>
      </c>
      <c r="E11" s="202">
        <f>'[2]02'!E13</f>
        <v>0</v>
      </c>
      <c r="F11" s="15">
        <f t="shared" si="6"/>
        <v>60</v>
      </c>
      <c r="G11" s="201">
        <f>'[2]02'!H13</f>
        <v>0</v>
      </c>
      <c r="H11" s="202">
        <f>'[2]02'!I13</f>
        <v>-0.25</v>
      </c>
      <c r="I11" s="202">
        <f>'[2]02'!J13</f>
        <v>0</v>
      </c>
      <c r="J11" s="202">
        <f>'[2]02'!K13</f>
        <v>0</v>
      </c>
      <c r="K11" s="15">
        <f t="shared" si="3"/>
        <v>-0.25</v>
      </c>
      <c r="L11" s="18">
        <f>frq!C11</f>
        <v>1</v>
      </c>
      <c r="M11" s="125">
        <f t="shared" si="4"/>
        <v>0</v>
      </c>
      <c r="N11" s="16">
        <f t="shared" si="0"/>
        <v>-0.25</v>
      </c>
      <c r="O11" s="16">
        <f t="shared" si="1"/>
        <v>0</v>
      </c>
      <c r="P11" s="16">
        <f t="shared" si="2"/>
        <v>0</v>
      </c>
      <c r="Q11" s="17">
        <f t="shared" si="5"/>
        <v>-0.25</v>
      </c>
      <c r="R11" s="18">
        <v>0</v>
      </c>
      <c r="S11" s="18"/>
    </row>
    <row r="12" spans="1:19">
      <c r="A12" s="8" t="s">
        <v>54</v>
      </c>
      <c r="B12" s="201">
        <f>'[2]02'!B14</f>
        <v>0</v>
      </c>
      <c r="C12" s="202">
        <f>'[2]02'!C14</f>
        <v>60</v>
      </c>
      <c r="D12" s="202">
        <f>'[2]02'!D14</f>
        <v>0</v>
      </c>
      <c r="E12" s="202">
        <f>'[2]02'!E14</f>
        <v>0</v>
      </c>
      <c r="F12" s="15">
        <f t="shared" si="6"/>
        <v>60</v>
      </c>
      <c r="G12" s="201">
        <f>'[2]02'!H14</f>
        <v>0</v>
      </c>
      <c r="H12" s="202">
        <f>'[2]02'!I14</f>
        <v>-0.25</v>
      </c>
      <c r="I12" s="202">
        <f>'[2]02'!J14</f>
        <v>0</v>
      </c>
      <c r="J12" s="202">
        <f>'[2]02'!K14</f>
        <v>0</v>
      </c>
      <c r="K12" s="15">
        <f t="shared" si="3"/>
        <v>-0.25</v>
      </c>
      <c r="L12" s="18">
        <f>frq!C12</f>
        <v>1</v>
      </c>
      <c r="M12" s="125">
        <f t="shared" si="4"/>
        <v>0</v>
      </c>
      <c r="N12" s="16">
        <f t="shared" si="0"/>
        <v>-0.25</v>
      </c>
      <c r="O12" s="16">
        <f t="shared" si="1"/>
        <v>0</v>
      </c>
      <c r="P12" s="16">
        <f t="shared" si="2"/>
        <v>0</v>
      </c>
      <c r="Q12" s="17">
        <f t="shared" si="5"/>
        <v>-0.25</v>
      </c>
      <c r="R12" s="18">
        <v>0</v>
      </c>
      <c r="S12" s="18"/>
    </row>
    <row r="13" spans="1:19">
      <c r="A13" s="8" t="s">
        <v>55</v>
      </c>
      <c r="B13" s="201">
        <f>'[2]02'!B15</f>
        <v>0</v>
      </c>
      <c r="C13" s="202">
        <f>'[2]02'!C15</f>
        <v>60</v>
      </c>
      <c r="D13" s="202">
        <f>'[2]02'!D15</f>
        <v>0</v>
      </c>
      <c r="E13" s="202">
        <f>'[2]02'!E15</f>
        <v>0</v>
      </c>
      <c r="F13" s="15">
        <f t="shared" si="6"/>
        <v>60</v>
      </c>
      <c r="G13" s="201">
        <f>'[2]02'!H15</f>
        <v>0</v>
      </c>
      <c r="H13" s="202">
        <f>'[2]02'!I15</f>
        <v>-0.25</v>
      </c>
      <c r="I13" s="202">
        <f>'[2]02'!J15</f>
        <v>0</v>
      </c>
      <c r="J13" s="202">
        <f>'[2]02'!K15</f>
        <v>0</v>
      </c>
      <c r="K13" s="15">
        <f t="shared" si="3"/>
        <v>-0.25</v>
      </c>
      <c r="L13" s="18">
        <f>frq!C13</f>
        <v>1</v>
      </c>
      <c r="M13" s="125">
        <f t="shared" si="4"/>
        <v>0</v>
      </c>
      <c r="N13" s="16">
        <f t="shared" si="0"/>
        <v>-0.25</v>
      </c>
      <c r="O13" s="16">
        <f t="shared" si="1"/>
        <v>0</v>
      </c>
      <c r="P13" s="16">
        <f t="shared" si="2"/>
        <v>0</v>
      </c>
      <c r="Q13" s="17">
        <f t="shared" si="5"/>
        <v>-0.25</v>
      </c>
      <c r="R13" s="18">
        <v>0</v>
      </c>
      <c r="S13" s="18"/>
    </row>
    <row r="14" spans="1:19">
      <c r="A14" s="8" t="s">
        <v>56</v>
      </c>
      <c r="B14" s="201">
        <f>'[2]02'!B16</f>
        <v>0</v>
      </c>
      <c r="C14" s="202">
        <f>'[2]02'!C16</f>
        <v>60</v>
      </c>
      <c r="D14" s="202">
        <f>'[2]02'!D16</f>
        <v>0</v>
      </c>
      <c r="E14" s="202">
        <f>'[2]02'!E16</f>
        <v>0</v>
      </c>
      <c r="F14" s="15">
        <f t="shared" si="6"/>
        <v>60</v>
      </c>
      <c r="G14" s="201">
        <f>'[2]02'!H16</f>
        <v>0</v>
      </c>
      <c r="H14" s="202">
        <f>'[2]02'!I16</f>
        <v>-0.25</v>
      </c>
      <c r="I14" s="202">
        <f>'[2]02'!J16</f>
        <v>0</v>
      </c>
      <c r="J14" s="202">
        <f>'[2]02'!K16</f>
        <v>0</v>
      </c>
      <c r="K14" s="15">
        <f t="shared" si="3"/>
        <v>-0.25</v>
      </c>
      <c r="L14" s="18">
        <f>frq!C14</f>
        <v>1</v>
      </c>
      <c r="M14" s="125">
        <f t="shared" si="4"/>
        <v>0</v>
      </c>
      <c r="N14" s="16">
        <f t="shared" si="0"/>
        <v>-0.25</v>
      </c>
      <c r="O14" s="16">
        <f t="shared" si="1"/>
        <v>0</v>
      </c>
      <c r="P14" s="16">
        <f t="shared" si="2"/>
        <v>0</v>
      </c>
      <c r="Q14" s="17">
        <f t="shared" si="5"/>
        <v>-0.25</v>
      </c>
      <c r="R14" s="18">
        <v>0</v>
      </c>
      <c r="S14" s="18"/>
    </row>
    <row r="15" spans="1:19">
      <c r="A15" s="8" t="s">
        <v>57</v>
      </c>
      <c r="B15" s="201">
        <f>'[2]02'!B17</f>
        <v>0</v>
      </c>
      <c r="C15" s="202">
        <f>'[2]02'!C17</f>
        <v>60</v>
      </c>
      <c r="D15" s="202">
        <f>'[2]02'!D17</f>
        <v>0</v>
      </c>
      <c r="E15" s="202">
        <f>'[2]02'!E17</f>
        <v>0</v>
      </c>
      <c r="F15" s="15">
        <f t="shared" si="6"/>
        <v>60</v>
      </c>
      <c r="G15" s="201">
        <f>'[2]02'!H17</f>
        <v>0</v>
      </c>
      <c r="H15" s="202">
        <f>'[2]02'!I17</f>
        <v>-0.25</v>
      </c>
      <c r="I15" s="202">
        <f>'[2]02'!J17</f>
        <v>0</v>
      </c>
      <c r="J15" s="202">
        <f>'[2]02'!K17</f>
        <v>0</v>
      </c>
      <c r="K15" s="15">
        <f t="shared" si="3"/>
        <v>-0.25</v>
      </c>
      <c r="L15" s="18">
        <f>frq!C15</f>
        <v>1</v>
      </c>
      <c r="M15" s="125">
        <f t="shared" si="4"/>
        <v>0</v>
      </c>
      <c r="N15" s="16">
        <f t="shared" si="0"/>
        <v>-0.25</v>
      </c>
      <c r="O15" s="16">
        <f t="shared" si="1"/>
        <v>0</v>
      </c>
      <c r="P15" s="16">
        <f t="shared" si="2"/>
        <v>0</v>
      </c>
      <c r="Q15" s="17">
        <f t="shared" si="5"/>
        <v>-0.25</v>
      </c>
      <c r="R15" s="18">
        <v>0</v>
      </c>
      <c r="S15" s="18"/>
    </row>
    <row r="16" spans="1:19">
      <c r="A16" s="8" t="s">
        <v>58</v>
      </c>
      <c r="B16" s="201">
        <f>'[2]02'!B18</f>
        <v>0</v>
      </c>
      <c r="C16" s="202">
        <f>'[2]02'!C18</f>
        <v>60</v>
      </c>
      <c r="D16" s="202">
        <f>'[2]02'!D18</f>
        <v>0</v>
      </c>
      <c r="E16" s="202">
        <f>'[2]02'!E18</f>
        <v>0</v>
      </c>
      <c r="F16" s="15">
        <f t="shared" si="6"/>
        <v>60</v>
      </c>
      <c r="G16" s="201">
        <f>'[2]02'!H18</f>
        <v>0</v>
      </c>
      <c r="H16" s="202">
        <f>'[2]02'!I18</f>
        <v>-0.25</v>
      </c>
      <c r="I16" s="202">
        <f>'[2]02'!J18</f>
        <v>0</v>
      </c>
      <c r="J16" s="202">
        <f>'[2]02'!K18</f>
        <v>0</v>
      </c>
      <c r="K16" s="15">
        <f t="shared" si="3"/>
        <v>-0.25</v>
      </c>
      <c r="L16" s="18">
        <f>frq!C16</f>
        <v>1</v>
      </c>
      <c r="M16" s="125">
        <f t="shared" si="4"/>
        <v>0</v>
      </c>
      <c r="N16" s="16">
        <f t="shared" si="0"/>
        <v>-0.25</v>
      </c>
      <c r="O16" s="16">
        <f t="shared" si="1"/>
        <v>0</v>
      </c>
      <c r="P16" s="16">
        <f t="shared" si="2"/>
        <v>0</v>
      </c>
      <c r="Q16" s="17">
        <f t="shared" si="5"/>
        <v>-0.25</v>
      </c>
      <c r="R16" s="18">
        <v>0</v>
      </c>
      <c r="S16" s="18"/>
    </row>
    <row r="17" spans="1:19">
      <c r="A17" s="8" t="s">
        <v>59</v>
      </c>
      <c r="B17" s="201">
        <f>'[2]02'!B19</f>
        <v>0</v>
      </c>
      <c r="C17" s="202">
        <f>'[2]02'!C19</f>
        <v>60</v>
      </c>
      <c r="D17" s="202">
        <f>'[2]02'!D19</f>
        <v>0</v>
      </c>
      <c r="E17" s="202">
        <f>'[2]02'!E19</f>
        <v>0</v>
      </c>
      <c r="F17" s="15">
        <f t="shared" si="6"/>
        <v>60</v>
      </c>
      <c r="G17" s="201">
        <f>'[2]02'!H19</f>
        <v>0</v>
      </c>
      <c r="H17" s="202">
        <f>'[2]02'!I19</f>
        <v>-0.25</v>
      </c>
      <c r="I17" s="202">
        <f>'[2]02'!J19</f>
        <v>0</v>
      </c>
      <c r="J17" s="202">
        <f>'[2]02'!K19</f>
        <v>0</v>
      </c>
      <c r="K17" s="15">
        <f t="shared" si="3"/>
        <v>-0.25</v>
      </c>
      <c r="L17" s="18">
        <f>frq!C17</f>
        <v>1</v>
      </c>
      <c r="M17" s="125">
        <f t="shared" si="4"/>
        <v>0</v>
      </c>
      <c r="N17" s="16">
        <f t="shared" si="0"/>
        <v>-0.25</v>
      </c>
      <c r="O17" s="16">
        <f t="shared" si="1"/>
        <v>0</v>
      </c>
      <c r="P17" s="16">
        <f t="shared" si="2"/>
        <v>0</v>
      </c>
      <c r="Q17" s="17">
        <f t="shared" si="5"/>
        <v>-0.25</v>
      </c>
      <c r="R17" s="18">
        <v>0</v>
      </c>
      <c r="S17" s="18"/>
    </row>
    <row r="18" spans="1:19">
      <c r="A18" s="8" t="s">
        <v>60</v>
      </c>
      <c r="B18" s="201">
        <f>'[2]02'!B20</f>
        <v>0</v>
      </c>
      <c r="C18" s="202">
        <f>'[2]02'!C20</f>
        <v>60</v>
      </c>
      <c r="D18" s="202">
        <f>'[2]02'!D20</f>
        <v>0</v>
      </c>
      <c r="E18" s="202">
        <f>'[2]02'!E20</f>
        <v>0</v>
      </c>
      <c r="F18" s="15">
        <f t="shared" si="6"/>
        <v>60</v>
      </c>
      <c r="G18" s="201">
        <f>'[2]02'!H20</f>
        <v>0</v>
      </c>
      <c r="H18" s="202">
        <f>'[2]02'!I20</f>
        <v>-0.25</v>
      </c>
      <c r="I18" s="202">
        <f>'[2]02'!J20</f>
        <v>0</v>
      </c>
      <c r="J18" s="202">
        <f>'[2]02'!K20</f>
        <v>0</v>
      </c>
      <c r="K18" s="15">
        <f t="shared" si="3"/>
        <v>-0.25</v>
      </c>
      <c r="L18" s="18">
        <f>frq!C18</f>
        <v>1</v>
      </c>
      <c r="M18" s="125">
        <f t="shared" si="4"/>
        <v>0</v>
      </c>
      <c r="N18" s="16">
        <f t="shared" si="0"/>
        <v>-0.25</v>
      </c>
      <c r="O18" s="16">
        <f t="shared" si="1"/>
        <v>0</v>
      </c>
      <c r="P18" s="16">
        <f t="shared" si="2"/>
        <v>0</v>
      </c>
      <c r="Q18" s="17">
        <f t="shared" si="5"/>
        <v>-0.25</v>
      </c>
      <c r="R18" s="18">
        <v>0</v>
      </c>
      <c r="S18" s="18"/>
    </row>
    <row r="19" spans="1:19">
      <c r="A19" s="8" t="s">
        <v>61</v>
      </c>
      <c r="B19" s="201">
        <f>'[2]02'!B21</f>
        <v>0</v>
      </c>
      <c r="C19" s="202">
        <f>'[2]02'!C21</f>
        <v>60</v>
      </c>
      <c r="D19" s="202">
        <f>'[2]02'!D21</f>
        <v>0</v>
      </c>
      <c r="E19" s="202">
        <f>'[2]02'!E21</f>
        <v>0</v>
      </c>
      <c r="F19" s="15">
        <f t="shared" si="6"/>
        <v>60</v>
      </c>
      <c r="G19" s="201">
        <f>'[2]02'!H21</f>
        <v>0</v>
      </c>
      <c r="H19" s="202">
        <f>'[2]02'!I21</f>
        <v>-0.25</v>
      </c>
      <c r="I19" s="202">
        <f>'[2]02'!J21</f>
        <v>0</v>
      </c>
      <c r="J19" s="202">
        <f>'[2]02'!K21</f>
        <v>0</v>
      </c>
      <c r="K19" s="15">
        <f t="shared" si="3"/>
        <v>-0.25</v>
      </c>
      <c r="L19" s="18">
        <f>frq!C19</f>
        <v>1</v>
      </c>
      <c r="M19" s="125">
        <f t="shared" si="4"/>
        <v>0</v>
      </c>
      <c r="N19" s="16">
        <f t="shared" si="0"/>
        <v>-0.25</v>
      </c>
      <c r="O19" s="16">
        <f t="shared" si="1"/>
        <v>0</v>
      </c>
      <c r="P19" s="16">
        <f t="shared" si="2"/>
        <v>0</v>
      </c>
      <c r="Q19" s="17">
        <f t="shared" si="5"/>
        <v>-0.25</v>
      </c>
      <c r="R19" s="18">
        <v>0</v>
      </c>
      <c r="S19" s="18"/>
    </row>
    <row r="20" spans="1:19">
      <c r="A20" s="8" t="s">
        <v>62</v>
      </c>
      <c r="B20" s="201">
        <f>'[2]02'!B22</f>
        <v>0</v>
      </c>
      <c r="C20" s="202">
        <f>'[2]02'!C22</f>
        <v>60</v>
      </c>
      <c r="D20" s="202">
        <f>'[2]02'!D22</f>
        <v>0</v>
      </c>
      <c r="E20" s="202">
        <f>'[2]02'!E22</f>
        <v>0</v>
      </c>
      <c r="F20" s="15">
        <f t="shared" si="6"/>
        <v>60</v>
      </c>
      <c r="G20" s="201">
        <f>'[2]02'!H22</f>
        <v>0</v>
      </c>
      <c r="H20" s="202">
        <f>'[2]02'!I22</f>
        <v>-0.25</v>
      </c>
      <c r="I20" s="202">
        <f>'[2]02'!J22</f>
        <v>0</v>
      </c>
      <c r="J20" s="202">
        <f>'[2]02'!K22</f>
        <v>0</v>
      </c>
      <c r="K20" s="15">
        <f t="shared" si="3"/>
        <v>-0.25</v>
      </c>
      <c r="L20" s="18">
        <f>frq!C20</f>
        <v>1</v>
      </c>
      <c r="M20" s="125">
        <f t="shared" si="4"/>
        <v>0</v>
      </c>
      <c r="N20" s="16">
        <f t="shared" si="0"/>
        <v>-0.25</v>
      </c>
      <c r="O20" s="16">
        <f t="shared" si="1"/>
        <v>0</v>
      </c>
      <c r="P20" s="16">
        <f t="shared" si="2"/>
        <v>0</v>
      </c>
      <c r="Q20" s="17">
        <f t="shared" si="5"/>
        <v>-0.25</v>
      </c>
      <c r="R20" s="18">
        <v>0</v>
      </c>
      <c r="S20" s="18"/>
    </row>
    <row r="21" spans="1:19">
      <c r="A21" s="8" t="s">
        <v>63</v>
      </c>
      <c r="B21" s="201">
        <f>'[2]02'!B23</f>
        <v>0</v>
      </c>
      <c r="C21" s="202">
        <f>'[2]02'!C23</f>
        <v>60</v>
      </c>
      <c r="D21" s="202">
        <f>'[2]02'!D23</f>
        <v>0</v>
      </c>
      <c r="E21" s="202">
        <f>'[2]02'!E23</f>
        <v>0</v>
      </c>
      <c r="F21" s="15">
        <f t="shared" si="6"/>
        <v>60</v>
      </c>
      <c r="G21" s="201">
        <f>'[2]02'!H23</f>
        <v>0</v>
      </c>
      <c r="H21" s="202">
        <f>'[2]02'!I23</f>
        <v>-0.25</v>
      </c>
      <c r="I21" s="202">
        <f>'[2]02'!J23</f>
        <v>0</v>
      </c>
      <c r="J21" s="202">
        <f>'[2]02'!K23</f>
        <v>0</v>
      </c>
      <c r="K21" s="15">
        <f t="shared" si="3"/>
        <v>-0.25</v>
      </c>
      <c r="L21" s="18">
        <f>frq!C21</f>
        <v>1</v>
      </c>
      <c r="M21" s="125">
        <f t="shared" si="4"/>
        <v>0</v>
      </c>
      <c r="N21" s="16">
        <f t="shared" si="0"/>
        <v>-0.25</v>
      </c>
      <c r="O21" s="16">
        <f t="shared" si="1"/>
        <v>0</v>
      </c>
      <c r="P21" s="16">
        <f t="shared" si="2"/>
        <v>0</v>
      </c>
      <c r="Q21" s="17">
        <f t="shared" si="5"/>
        <v>-0.25</v>
      </c>
      <c r="R21" s="18">
        <v>0</v>
      </c>
      <c r="S21" s="18"/>
    </row>
    <row r="22" spans="1:19">
      <c r="A22" s="8" t="s">
        <v>64</v>
      </c>
      <c r="B22" s="201">
        <f>'[2]02'!B24</f>
        <v>0</v>
      </c>
      <c r="C22" s="202">
        <f>'[2]02'!C24</f>
        <v>60</v>
      </c>
      <c r="D22" s="202">
        <f>'[2]02'!D24</f>
        <v>0</v>
      </c>
      <c r="E22" s="202">
        <f>'[2]02'!E24</f>
        <v>0</v>
      </c>
      <c r="F22" s="15">
        <f t="shared" si="6"/>
        <v>60</v>
      </c>
      <c r="G22" s="201">
        <f>'[2]02'!H24</f>
        <v>0</v>
      </c>
      <c r="H22" s="202">
        <f>'[2]02'!I24</f>
        <v>-0.25</v>
      </c>
      <c r="I22" s="202">
        <f>'[2]02'!J24</f>
        <v>0</v>
      </c>
      <c r="J22" s="202">
        <f>'[2]02'!K24</f>
        <v>0</v>
      </c>
      <c r="K22" s="15">
        <f t="shared" si="3"/>
        <v>-0.25</v>
      </c>
      <c r="L22" s="18">
        <f>frq!C22</f>
        <v>1</v>
      </c>
      <c r="M22" s="125">
        <f t="shared" si="4"/>
        <v>0</v>
      </c>
      <c r="N22" s="16">
        <f t="shared" si="0"/>
        <v>-0.25</v>
      </c>
      <c r="O22" s="16">
        <f t="shared" si="1"/>
        <v>0</v>
      </c>
      <c r="P22" s="16">
        <f t="shared" si="2"/>
        <v>0</v>
      </c>
      <c r="Q22" s="17">
        <f t="shared" si="5"/>
        <v>-0.25</v>
      </c>
      <c r="R22" s="18">
        <v>0</v>
      </c>
      <c r="S22" s="18"/>
    </row>
    <row r="23" spans="1:19">
      <c r="A23" s="8" t="s">
        <v>65</v>
      </c>
      <c r="B23" s="201">
        <f>'[2]02'!B25</f>
        <v>0</v>
      </c>
      <c r="C23" s="202">
        <f>'[2]02'!C25</f>
        <v>60</v>
      </c>
      <c r="D23" s="202">
        <f>'[2]02'!D25</f>
        <v>0</v>
      </c>
      <c r="E23" s="202">
        <f>'[2]02'!E25</f>
        <v>0</v>
      </c>
      <c r="F23" s="15">
        <f t="shared" si="6"/>
        <v>60</v>
      </c>
      <c r="G23" s="201">
        <f>'[2]02'!H25</f>
        <v>0</v>
      </c>
      <c r="H23" s="202">
        <f>'[2]02'!I25</f>
        <v>-0.25</v>
      </c>
      <c r="I23" s="202">
        <f>'[2]02'!J25</f>
        <v>0</v>
      </c>
      <c r="J23" s="202">
        <f>'[2]02'!K25</f>
        <v>0</v>
      </c>
      <c r="K23" s="15">
        <f t="shared" si="3"/>
        <v>-0.25</v>
      </c>
      <c r="L23" s="18">
        <f>frq!C23</f>
        <v>1</v>
      </c>
      <c r="M23" s="125">
        <f t="shared" si="4"/>
        <v>0</v>
      </c>
      <c r="N23" s="16">
        <f t="shared" si="0"/>
        <v>-0.25</v>
      </c>
      <c r="O23" s="16">
        <f t="shared" si="1"/>
        <v>0</v>
      </c>
      <c r="P23" s="16">
        <f t="shared" si="2"/>
        <v>0</v>
      </c>
      <c r="Q23" s="17">
        <f t="shared" si="5"/>
        <v>-0.25</v>
      </c>
      <c r="R23" s="18">
        <v>0</v>
      </c>
      <c r="S23" s="18"/>
    </row>
    <row r="24" spans="1:19">
      <c r="A24" s="8" t="s">
        <v>66</v>
      </c>
      <c r="B24" s="201">
        <f>'[2]02'!B26</f>
        <v>0</v>
      </c>
      <c r="C24" s="202">
        <f>'[2]02'!C26</f>
        <v>60</v>
      </c>
      <c r="D24" s="202">
        <f>'[2]02'!D26</f>
        <v>0</v>
      </c>
      <c r="E24" s="202">
        <f>'[2]02'!E26</f>
        <v>0</v>
      </c>
      <c r="F24" s="15">
        <f t="shared" si="6"/>
        <v>60</v>
      </c>
      <c r="G24" s="201">
        <f>'[2]02'!H26</f>
        <v>0</v>
      </c>
      <c r="H24" s="202">
        <f>'[2]02'!I26</f>
        <v>-0.25</v>
      </c>
      <c r="I24" s="202">
        <f>'[2]02'!J26</f>
        <v>0</v>
      </c>
      <c r="J24" s="202">
        <f>'[2]02'!K26</f>
        <v>0</v>
      </c>
      <c r="K24" s="15">
        <f t="shared" si="3"/>
        <v>-0.25</v>
      </c>
      <c r="L24" s="18">
        <f>frq!C24</f>
        <v>1</v>
      </c>
      <c r="M24" s="125">
        <f t="shared" si="4"/>
        <v>0</v>
      </c>
      <c r="N24" s="16">
        <f t="shared" si="0"/>
        <v>-0.25</v>
      </c>
      <c r="O24" s="16">
        <f t="shared" si="1"/>
        <v>0</v>
      </c>
      <c r="P24" s="16">
        <f t="shared" si="2"/>
        <v>0</v>
      </c>
      <c r="Q24" s="17">
        <f t="shared" si="5"/>
        <v>-0.25</v>
      </c>
      <c r="R24" s="18">
        <v>0</v>
      </c>
      <c r="S24" s="18"/>
    </row>
    <row r="25" spans="1:19">
      <c r="A25" s="8" t="s">
        <v>67</v>
      </c>
      <c r="B25" s="201">
        <f>'[2]02'!B27</f>
        <v>0</v>
      </c>
      <c r="C25" s="202">
        <f>'[2]02'!C27</f>
        <v>60</v>
      </c>
      <c r="D25" s="202">
        <f>'[2]02'!D27</f>
        <v>0</v>
      </c>
      <c r="E25" s="202">
        <f>'[2]02'!E27</f>
        <v>0</v>
      </c>
      <c r="F25" s="15">
        <f t="shared" si="6"/>
        <v>60</v>
      </c>
      <c r="G25" s="201">
        <f>'[2]02'!H27</f>
        <v>0</v>
      </c>
      <c r="H25" s="202">
        <f>'[2]02'!I27</f>
        <v>-0.25</v>
      </c>
      <c r="I25" s="202">
        <f>'[2]02'!J27</f>
        <v>0</v>
      </c>
      <c r="J25" s="202">
        <f>'[2]02'!K27</f>
        <v>0</v>
      </c>
      <c r="K25" s="15">
        <f t="shared" si="3"/>
        <v>-0.25</v>
      </c>
      <c r="L25" s="18">
        <f>frq!C25</f>
        <v>1</v>
      </c>
      <c r="M25" s="125">
        <f t="shared" si="4"/>
        <v>0</v>
      </c>
      <c r="N25" s="16">
        <f t="shared" si="0"/>
        <v>-0.25</v>
      </c>
      <c r="O25" s="16">
        <f t="shared" si="1"/>
        <v>0</v>
      </c>
      <c r="P25" s="16">
        <f t="shared" si="2"/>
        <v>0</v>
      </c>
      <c r="Q25" s="17">
        <f t="shared" si="5"/>
        <v>-0.25</v>
      </c>
      <c r="R25" s="18">
        <v>0</v>
      </c>
      <c r="S25" s="18"/>
    </row>
    <row r="26" spans="1:19">
      <c r="A26" s="8" t="s">
        <v>68</v>
      </c>
      <c r="B26" s="201">
        <f>'[2]02'!B28</f>
        <v>0</v>
      </c>
      <c r="C26" s="202">
        <f>'[2]02'!C28</f>
        <v>60</v>
      </c>
      <c r="D26" s="202">
        <f>'[2]02'!D28</f>
        <v>0</v>
      </c>
      <c r="E26" s="202">
        <f>'[2]02'!E28</f>
        <v>0</v>
      </c>
      <c r="F26" s="15">
        <f t="shared" si="6"/>
        <v>60</v>
      </c>
      <c r="G26" s="201">
        <f>'[2]02'!H28</f>
        <v>0</v>
      </c>
      <c r="H26" s="202">
        <f>'[2]02'!I28</f>
        <v>-0.25</v>
      </c>
      <c r="I26" s="202">
        <f>'[2]02'!J28</f>
        <v>0</v>
      </c>
      <c r="J26" s="202">
        <f>'[2]02'!K28</f>
        <v>0</v>
      </c>
      <c r="K26" s="15">
        <f t="shared" si="3"/>
        <v>-0.25</v>
      </c>
      <c r="L26" s="18">
        <f>frq!C26</f>
        <v>1</v>
      </c>
      <c r="M26" s="125">
        <f t="shared" si="4"/>
        <v>0</v>
      </c>
      <c r="N26" s="16">
        <f t="shared" si="0"/>
        <v>-0.25</v>
      </c>
      <c r="O26" s="16">
        <f t="shared" si="1"/>
        <v>0</v>
      </c>
      <c r="P26" s="16">
        <f t="shared" si="2"/>
        <v>0</v>
      </c>
      <c r="Q26" s="17">
        <f t="shared" si="5"/>
        <v>-0.25</v>
      </c>
      <c r="R26" s="18">
        <v>0</v>
      </c>
      <c r="S26" s="18"/>
    </row>
    <row r="27" spans="1:19">
      <c r="A27" s="8" t="s">
        <v>69</v>
      </c>
      <c r="B27" s="201">
        <f>'[2]02'!B29</f>
        <v>0</v>
      </c>
      <c r="C27" s="202">
        <f>'[2]02'!C29</f>
        <v>60</v>
      </c>
      <c r="D27" s="202">
        <f>'[2]02'!D29</f>
        <v>0</v>
      </c>
      <c r="E27" s="202">
        <f>'[2]02'!E29</f>
        <v>0</v>
      </c>
      <c r="F27" s="15">
        <f t="shared" si="6"/>
        <v>60</v>
      </c>
      <c r="G27" s="201">
        <f>'[2]02'!H29</f>
        <v>0</v>
      </c>
      <c r="H27" s="202">
        <f>'[2]02'!I29</f>
        <v>-0.25</v>
      </c>
      <c r="I27" s="202">
        <f>'[2]02'!J29</f>
        <v>0</v>
      </c>
      <c r="J27" s="202">
        <f>'[2]02'!K29</f>
        <v>0</v>
      </c>
      <c r="K27" s="15">
        <f t="shared" si="3"/>
        <v>-0.25</v>
      </c>
      <c r="L27" s="18">
        <f>frq!C27</f>
        <v>1</v>
      </c>
      <c r="M27" s="125">
        <f t="shared" si="4"/>
        <v>0</v>
      </c>
      <c r="N27" s="16">
        <f t="shared" si="0"/>
        <v>-0.25</v>
      </c>
      <c r="O27" s="16">
        <f t="shared" si="1"/>
        <v>0</v>
      </c>
      <c r="P27" s="16">
        <f t="shared" si="2"/>
        <v>0</v>
      </c>
      <c r="Q27" s="17">
        <f t="shared" si="5"/>
        <v>-0.25</v>
      </c>
      <c r="R27" s="18">
        <v>0</v>
      </c>
      <c r="S27" s="18"/>
    </row>
    <row r="28" spans="1:19">
      <c r="A28" s="8" t="s">
        <v>70</v>
      </c>
      <c r="B28" s="201">
        <f>'[2]02'!B30</f>
        <v>0</v>
      </c>
      <c r="C28" s="202">
        <f>'[2]02'!C30</f>
        <v>60</v>
      </c>
      <c r="D28" s="202">
        <f>'[2]02'!D30</f>
        <v>0</v>
      </c>
      <c r="E28" s="202">
        <f>'[2]02'!E30</f>
        <v>0</v>
      </c>
      <c r="F28" s="15">
        <f t="shared" si="6"/>
        <v>60</v>
      </c>
      <c r="G28" s="201">
        <f>'[2]02'!H30</f>
        <v>0</v>
      </c>
      <c r="H28" s="202">
        <f>'[2]02'!I30</f>
        <v>-0.25</v>
      </c>
      <c r="I28" s="202">
        <f>'[2]02'!J30</f>
        <v>0</v>
      </c>
      <c r="J28" s="202">
        <f>'[2]02'!K30</f>
        <v>0</v>
      </c>
      <c r="K28" s="15">
        <f t="shared" si="3"/>
        <v>-0.25</v>
      </c>
      <c r="L28" s="18">
        <f>frq!C28</f>
        <v>1</v>
      </c>
      <c r="M28" s="125">
        <f t="shared" si="4"/>
        <v>0</v>
      </c>
      <c r="N28" s="16">
        <f t="shared" si="0"/>
        <v>-0.25</v>
      </c>
      <c r="O28" s="16">
        <f t="shared" si="1"/>
        <v>0</v>
      </c>
      <c r="P28" s="16">
        <f t="shared" si="2"/>
        <v>0</v>
      </c>
      <c r="Q28" s="17">
        <f t="shared" si="5"/>
        <v>-0.25</v>
      </c>
      <c r="R28" s="18">
        <v>0</v>
      </c>
      <c r="S28" s="18"/>
    </row>
    <row r="29" spans="1:19">
      <c r="A29" s="8" t="s">
        <v>71</v>
      </c>
      <c r="B29" s="201">
        <f>'[2]02'!B31</f>
        <v>0</v>
      </c>
      <c r="C29" s="202">
        <f>'[2]02'!C31</f>
        <v>60</v>
      </c>
      <c r="D29" s="202">
        <f>'[2]02'!D31</f>
        <v>0</v>
      </c>
      <c r="E29" s="202">
        <f>'[2]02'!E31</f>
        <v>0</v>
      </c>
      <c r="F29" s="15">
        <f t="shared" si="6"/>
        <v>60</v>
      </c>
      <c r="G29" s="201">
        <f>'[2]02'!H31</f>
        <v>0</v>
      </c>
      <c r="H29" s="202">
        <f>'[2]02'!I31</f>
        <v>-0.25</v>
      </c>
      <c r="I29" s="202">
        <f>'[2]02'!J31</f>
        <v>0</v>
      </c>
      <c r="J29" s="202">
        <f>'[2]02'!K31</f>
        <v>0</v>
      </c>
      <c r="K29" s="15">
        <f t="shared" si="3"/>
        <v>-0.25</v>
      </c>
      <c r="L29" s="18">
        <f>frq!C29</f>
        <v>1</v>
      </c>
      <c r="M29" s="125">
        <f t="shared" si="4"/>
        <v>0</v>
      </c>
      <c r="N29" s="16">
        <f t="shared" si="0"/>
        <v>-0.25</v>
      </c>
      <c r="O29" s="16">
        <f t="shared" si="1"/>
        <v>0</v>
      </c>
      <c r="P29" s="16">
        <f t="shared" si="2"/>
        <v>0</v>
      </c>
      <c r="Q29" s="17">
        <f t="shared" si="5"/>
        <v>-0.25</v>
      </c>
      <c r="R29" s="18">
        <v>0</v>
      </c>
      <c r="S29" s="18"/>
    </row>
    <row r="30" spans="1:19">
      <c r="A30" s="8" t="s">
        <v>72</v>
      </c>
      <c r="B30" s="201">
        <f>'[2]02'!B32</f>
        <v>0</v>
      </c>
      <c r="C30" s="202">
        <f>'[2]02'!C32</f>
        <v>60</v>
      </c>
      <c r="D30" s="202">
        <f>'[2]02'!D32</f>
        <v>0</v>
      </c>
      <c r="E30" s="202">
        <f>'[2]02'!E32</f>
        <v>0</v>
      </c>
      <c r="F30" s="15">
        <f t="shared" si="6"/>
        <v>60</v>
      </c>
      <c r="G30" s="201">
        <f>'[2]02'!H32</f>
        <v>0</v>
      </c>
      <c r="H30" s="202">
        <f>'[2]02'!I32</f>
        <v>-0.25</v>
      </c>
      <c r="I30" s="202">
        <f>'[2]02'!J32</f>
        <v>0</v>
      </c>
      <c r="J30" s="202">
        <f>'[2]02'!K32</f>
        <v>0</v>
      </c>
      <c r="K30" s="15">
        <f t="shared" si="3"/>
        <v>-0.25</v>
      </c>
      <c r="L30" s="18">
        <f>frq!C30</f>
        <v>1</v>
      </c>
      <c r="M30" s="125">
        <f t="shared" si="4"/>
        <v>0</v>
      </c>
      <c r="N30" s="16">
        <f t="shared" si="0"/>
        <v>-0.25</v>
      </c>
      <c r="O30" s="16">
        <f t="shared" si="1"/>
        <v>0</v>
      </c>
      <c r="P30" s="16">
        <f t="shared" si="2"/>
        <v>0</v>
      </c>
      <c r="Q30" s="17">
        <f t="shared" si="5"/>
        <v>-0.25</v>
      </c>
      <c r="R30" s="18">
        <v>0</v>
      </c>
      <c r="S30" s="18"/>
    </row>
    <row r="31" spans="1:19">
      <c r="A31" s="8" t="s">
        <v>73</v>
      </c>
      <c r="B31" s="201">
        <f>'[2]02'!B33</f>
        <v>0</v>
      </c>
      <c r="C31" s="202">
        <f>'[2]02'!C33</f>
        <v>60</v>
      </c>
      <c r="D31" s="202">
        <f>'[2]02'!D33</f>
        <v>0</v>
      </c>
      <c r="E31" s="202">
        <f>'[2]02'!E33</f>
        <v>0</v>
      </c>
      <c r="F31" s="15">
        <f t="shared" si="6"/>
        <v>60</v>
      </c>
      <c r="G31" s="201">
        <f>'[2]02'!H33</f>
        <v>0</v>
      </c>
      <c r="H31" s="202">
        <f>'[2]02'!I33</f>
        <v>-0.25</v>
      </c>
      <c r="I31" s="202">
        <f>'[2]02'!J33</f>
        <v>0</v>
      </c>
      <c r="J31" s="202">
        <f>'[2]02'!K33</f>
        <v>0</v>
      </c>
      <c r="K31" s="15">
        <f t="shared" si="3"/>
        <v>-0.25</v>
      </c>
      <c r="L31" s="18">
        <f>frq!C31</f>
        <v>1</v>
      </c>
      <c r="M31" s="125">
        <f t="shared" si="4"/>
        <v>0</v>
      </c>
      <c r="N31" s="16">
        <f t="shared" si="0"/>
        <v>-0.25</v>
      </c>
      <c r="O31" s="16">
        <f t="shared" si="1"/>
        <v>0</v>
      </c>
      <c r="P31" s="16">
        <f t="shared" si="2"/>
        <v>0</v>
      </c>
      <c r="Q31" s="17">
        <f t="shared" si="5"/>
        <v>-0.25</v>
      </c>
      <c r="R31" s="18">
        <v>0</v>
      </c>
      <c r="S31" s="18"/>
    </row>
    <row r="32" spans="1:19">
      <c r="A32" s="8" t="s">
        <v>74</v>
      </c>
      <c r="B32" s="201">
        <f>'[2]02'!B34</f>
        <v>0</v>
      </c>
      <c r="C32" s="202">
        <f>'[2]02'!C34</f>
        <v>60</v>
      </c>
      <c r="D32" s="202">
        <f>'[2]02'!D34</f>
        <v>0</v>
      </c>
      <c r="E32" s="202">
        <f>'[2]02'!E34</f>
        <v>0</v>
      </c>
      <c r="F32" s="15">
        <f t="shared" si="6"/>
        <v>60</v>
      </c>
      <c r="G32" s="201">
        <f>'[2]02'!H34</f>
        <v>0</v>
      </c>
      <c r="H32" s="202">
        <f>'[2]02'!I34</f>
        <v>-0.25</v>
      </c>
      <c r="I32" s="202">
        <f>'[2]02'!J34</f>
        <v>0</v>
      </c>
      <c r="J32" s="202">
        <f>'[2]02'!K34</f>
        <v>0</v>
      </c>
      <c r="K32" s="15">
        <f t="shared" si="3"/>
        <v>-0.25</v>
      </c>
      <c r="L32" s="18">
        <f>frq!C32</f>
        <v>1</v>
      </c>
      <c r="M32" s="125">
        <f t="shared" si="4"/>
        <v>0</v>
      </c>
      <c r="N32" s="16">
        <f t="shared" si="0"/>
        <v>-0.25</v>
      </c>
      <c r="O32" s="16">
        <f t="shared" si="1"/>
        <v>0</v>
      </c>
      <c r="P32" s="16">
        <f t="shared" si="2"/>
        <v>0</v>
      </c>
      <c r="Q32" s="17">
        <f t="shared" si="5"/>
        <v>-0.25</v>
      </c>
      <c r="R32" s="18">
        <v>0</v>
      </c>
      <c r="S32" s="18"/>
    </row>
    <row r="33" spans="1:19">
      <c r="A33" s="8" t="s">
        <v>75</v>
      </c>
      <c r="B33" s="201">
        <f>'[2]02'!B35</f>
        <v>0</v>
      </c>
      <c r="C33" s="202">
        <f>'[2]02'!C35</f>
        <v>60</v>
      </c>
      <c r="D33" s="202">
        <f>'[2]02'!D35</f>
        <v>0</v>
      </c>
      <c r="E33" s="202">
        <f>'[2]02'!E35</f>
        <v>0</v>
      </c>
      <c r="F33" s="15">
        <f t="shared" si="6"/>
        <v>60</v>
      </c>
      <c r="G33" s="201">
        <f>'[2]02'!H35</f>
        <v>0</v>
      </c>
      <c r="H33" s="202">
        <f>'[2]02'!I35</f>
        <v>-0.25</v>
      </c>
      <c r="I33" s="202">
        <f>'[2]02'!J35</f>
        <v>0</v>
      </c>
      <c r="J33" s="202">
        <f>'[2]02'!K35</f>
        <v>0</v>
      </c>
      <c r="K33" s="15">
        <f t="shared" si="3"/>
        <v>-0.25</v>
      </c>
      <c r="L33" s="18">
        <f>frq!C33</f>
        <v>1</v>
      </c>
      <c r="M33" s="125">
        <f t="shared" si="4"/>
        <v>0</v>
      </c>
      <c r="N33" s="16">
        <f t="shared" si="0"/>
        <v>-0.25</v>
      </c>
      <c r="O33" s="16">
        <f t="shared" si="1"/>
        <v>0</v>
      </c>
      <c r="P33" s="16">
        <f t="shared" si="2"/>
        <v>0</v>
      </c>
      <c r="Q33" s="17">
        <f t="shared" si="5"/>
        <v>-0.25</v>
      </c>
      <c r="R33" s="18">
        <v>0</v>
      </c>
      <c r="S33" s="18"/>
    </row>
    <row r="34" spans="1:19">
      <c r="A34" s="8" t="s">
        <v>76</v>
      </c>
      <c r="B34" s="201">
        <f>'[2]02'!B36</f>
        <v>0</v>
      </c>
      <c r="C34" s="202">
        <f>'[2]02'!C36</f>
        <v>60</v>
      </c>
      <c r="D34" s="202">
        <f>'[2]02'!D36</f>
        <v>0</v>
      </c>
      <c r="E34" s="202">
        <f>'[2]02'!E36</f>
        <v>0</v>
      </c>
      <c r="F34" s="15">
        <f t="shared" si="6"/>
        <v>60</v>
      </c>
      <c r="G34" s="201">
        <f>'[2]02'!H36</f>
        <v>0</v>
      </c>
      <c r="H34" s="202">
        <f>'[2]02'!I36</f>
        <v>-0.25</v>
      </c>
      <c r="I34" s="202">
        <f>'[2]02'!J36</f>
        <v>0</v>
      </c>
      <c r="J34" s="202">
        <f>'[2]02'!K36</f>
        <v>0</v>
      </c>
      <c r="K34" s="15">
        <f t="shared" si="3"/>
        <v>-0.25</v>
      </c>
      <c r="L34" s="18">
        <f>frq!C34</f>
        <v>1</v>
      </c>
      <c r="M34" s="125">
        <f t="shared" si="4"/>
        <v>0</v>
      </c>
      <c r="N34" s="16">
        <f t="shared" si="0"/>
        <v>-0.25</v>
      </c>
      <c r="O34" s="16">
        <f t="shared" si="1"/>
        <v>0</v>
      </c>
      <c r="P34" s="16">
        <f t="shared" si="2"/>
        <v>0</v>
      </c>
      <c r="Q34" s="17">
        <f t="shared" si="5"/>
        <v>-0.25</v>
      </c>
      <c r="R34" s="18">
        <v>0</v>
      </c>
      <c r="S34" s="18"/>
    </row>
    <row r="35" spans="1:19">
      <c r="A35" s="8" t="s">
        <v>77</v>
      </c>
      <c r="B35" s="201">
        <f>'[2]02'!B37</f>
        <v>0</v>
      </c>
      <c r="C35" s="202">
        <f>'[2]02'!C37</f>
        <v>60</v>
      </c>
      <c r="D35" s="202">
        <f>'[2]02'!D37</f>
        <v>0</v>
      </c>
      <c r="E35" s="202">
        <f>'[2]02'!E37</f>
        <v>0</v>
      </c>
      <c r="F35" s="15">
        <f t="shared" si="6"/>
        <v>60</v>
      </c>
      <c r="G35" s="201">
        <f>'[2]02'!H37</f>
        <v>0</v>
      </c>
      <c r="H35" s="202">
        <f>'[2]02'!I37</f>
        <v>-0.25</v>
      </c>
      <c r="I35" s="202">
        <f>'[2]02'!J37</f>
        <v>0</v>
      </c>
      <c r="J35" s="202">
        <f>'[2]02'!K37</f>
        <v>0</v>
      </c>
      <c r="K35" s="15">
        <f t="shared" si="3"/>
        <v>-0.25</v>
      </c>
      <c r="L35" s="18">
        <f>frq!C35</f>
        <v>1</v>
      </c>
      <c r="M35" s="125">
        <f t="shared" si="4"/>
        <v>0</v>
      </c>
      <c r="N35" s="16">
        <f t="shared" ref="N35:N66" si="7">IF($L35=1,H35,IF(AND($L35=0.985,H35&gt;0.985*C35),C35*0.985,IF(AND($L35=0.965,H35&gt;0.965*C35),0.965*C35,H35)))</f>
        <v>-0.25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-0.25</v>
      </c>
      <c r="R35" s="18">
        <v>0</v>
      </c>
      <c r="S35" s="18"/>
    </row>
    <row r="36" spans="1:19">
      <c r="A36" s="8" t="s">
        <v>78</v>
      </c>
      <c r="B36" s="201">
        <f>'[2]02'!B38</f>
        <v>0</v>
      </c>
      <c r="C36" s="202">
        <f>'[2]02'!C38</f>
        <v>60</v>
      </c>
      <c r="D36" s="202">
        <f>'[2]02'!D38</f>
        <v>0</v>
      </c>
      <c r="E36" s="202">
        <f>'[2]02'!E38</f>
        <v>0</v>
      </c>
      <c r="F36" s="15">
        <f t="shared" si="6"/>
        <v>60</v>
      </c>
      <c r="G36" s="201">
        <f>'[2]02'!H38</f>
        <v>0</v>
      </c>
      <c r="H36" s="202">
        <f>'[2]02'!I38</f>
        <v>-0.25</v>
      </c>
      <c r="I36" s="202">
        <f>'[2]02'!J38</f>
        <v>0</v>
      </c>
      <c r="J36" s="202">
        <f>'[2]02'!K38</f>
        <v>0</v>
      </c>
      <c r="K36" s="15">
        <f t="shared" si="3"/>
        <v>-0.25</v>
      </c>
      <c r="L36" s="18">
        <f>frq!C36</f>
        <v>1</v>
      </c>
      <c r="M36" s="125">
        <f t="shared" si="4"/>
        <v>0</v>
      </c>
      <c r="N36" s="16">
        <f t="shared" si="7"/>
        <v>-0.25</v>
      </c>
      <c r="O36" s="16">
        <f t="shared" si="8"/>
        <v>0</v>
      </c>
      <c r="P36" s="16">
        <f t="shared" si="9"/>
        <v>0</v>
      </c>
      <c r="Q36" s="17">
        <f t="shared" si="5"/>
        <v>-0.25</v>
      </c>
      <c r="R36" s="18">
        <v>0</v>
      </c>
      <c r="S36" s="18"/>
    </row>
    <row r="37" spans="1:19">
      <c r="A37" s="8" t="s">
        <v>79</v>
      </c>
      <c r="B37" s="201">
        <f>'[2]02'!B39</f>
        <v>0</v>
      </c>
      <c r="C37" s="202">
        <f>'[2]02'!C39</f>
        <v>60</v>
      </c>
      <c r="D37" s="202">
        <f>'[2]02'!D39</f>
        <v>0</v>
      </c>
      <c r="E37" s="202">
        <f>'[2]02'!E39</f>
        <v>0</v>
      </c>
      <c r="F37" s="15">
        <f t="shared" si="6"/>
        <v>60</v>
      </c>
      <c r="G37" s="201">
        <f>'[2]02'!H39</f>
        <v>0</v>
      </c>
      <c r="H37" s="202">
        <f>'[2]02'!I39</f>
        <v>-0.25</v>
      </c>
      <c r="I37" s="202">
        <f>'[2]02'!J39</f>
        <v>0</v>
      </c>
      <c r="J37" s="202">
        <f>'[2]02'!K39</f>
        <v>0</v>
      </c>
      <c r="K37" s="15">
        <f t="shared" si="3"/>
        <v>-0.25</v>
      </c>
      <c r="L37" s="18">
        <f>frq!C37</f>
        <v>1</v>
      </c>
      <c r="M37" s="125">
        <f t="shared" si="4"/>
        <v>0</v>
      </c>
      <c r="N37" s="16">
        <f t="shared" si="7"/>
        <v>-0.25</v>
      </c>
      <c r="O37" s="16">
        <f t="shared" si="8"/>
        <v>0</v>
      </c>
      <c r="P37" s="16">
        <f t="shared" si="9"/>
        <v>0</v>
      </c>
      <c r="Q37" s="17">
        <f t="shared" si="5"/>
        <v>-0.25</v>
      </c>
      <c r="R37" s="18">
        <v>0</v>
      </c>
      <c r="S37" s="18"/>
    </row>
    <row r="38" spans="1:19">
      <c r="A38" s="8" t="s">
        <v>80</v>
      </c>
      <c r="B38" s="201">
        <f>'[2]02'!B40</f>
        <v>0</v>
      </c>
      <c r="C38" s="202">
        <f>'[2]02'!C40</f>
        <v>60</v>
      </c>
      <c r="D38" s="202">
        <f>'[2]02'!D40</f>
        <v>0</v>
      </c>
      <c r="E38" s="202">
        <f>'[2]02'!E40</f>
        <v>0</v>
      </c>
      <c r="F38" s="15">
        <f t="shared" si="6"/>
        <v>60</v>
      </c>
      <c r="G38" s="201">
        <f>'[2]02'!H40</f>
        <v>0</v>
      </c>
      <c r="H38" s="202">
        <f>'[2]02'!I40</f>
        <v>-0.25</v>
      </c>
      <c r="I38" s="202">
        <f>'[2]02'!J40</f>
        <v>0</v>
      </c>
      <c r="J38" s="202">
        <f>'[2]02'!K40</f>
        <v>0</v>
      </c>
      <c r="K38" s="15">
        <f t="shared" si="3"/>
        <v>-0.25</v>
      </c>
      <c r="L38" s="18">
        <f>frq!C38</f>
        <v>1</v>
      </c>
      <c r="M38" s="125">
        <f t="shared" si="4"/>
        <v>0</v>
      </c>
      <c r="N38" s="16">
        <f t="shared" si="7"/>
        <v>-0.25</v>
      </c>
      <c r="O38" s="16">
        <f t="shared" si="8"/>
        <v>0</v>
      </c>
      <c r="P38" s="16">
        <f t="shared" si="9"/>
        <v>0</v>
      </c>
      <c r="Q38" s="17">
        <f t="shared" si="5"/>
        <v>-0.25</v>
      </c>
      <c r="R38" s="18">
        <v>0</v>
      </c>
      <c r="S38" s="18"/>
    </row>
    <row r="39" spans="1:19">
      <c r="A39" s="8" t="s">
        <v>81</v>
      </c>
      <c r="B39" s="201">
        <f>'[2]02'!B41</f>
        <v>0</v>
      </c>
      <c r="C39" s="202">
        <f>'[2]02'!C41</f>
        <v>60</v>
      </c>
      <c r="D39" s="202">
        <f>'[2]02'!D41</f>
        <v>0</v>
      </c>
      <c r="E39" s="202">
        <f>'[2]02'!E41</f>
        <v>0</v>
      </c>
      <c r="F39" s="15">
        <f t="shared" si="6"/>
        <v>60</v>
      </c>
      <c r="G39" s="201">
        <f>'[2]02'!H41</f>
        <v>0</v>
      </c>
      <c r="H39" s="202">
        <f>'[2]02'!I41</f>
        <v>-0.25</v>
      </c>
      <c r="I39" s="202">
        <f>'[2]02'!J41</f>
        <v>0</v>
      </c>
      <c r="J39" s="202">
        <f>'[2]02'!K41</f>
        <v>0</v>
      </c>
      <c r="K39" s="15">
        <f t="shared" si="3"/>
        <v>-0.25</v>
      </c>
      <c r="L39" s="18">
        <f>frq!C39</f>
        <v>1</v>
      </c>
      <c r="M39" s="125">
        <f t="shared" si="4"/>
        <v>0</v>
      </c>
      <c r="N39" s="16">
        <f t="shared" si="7"/>
        <v>-0.25</v>
      </c>
      <c r="O39" s="16">
        <f t="shared" si="8"/>
        <v>0</v>
      </c>
      <c r="P39" s="16">
        <f t="shared" si="9"/>
        <v>0</v>
      </c>
      <c r="Q39" s="17">
        <f t="shared" si="5"/>
        <v>-0.25</v>
      </c>
      <c r="R39" s="18">
        <v>0</v>
      </c>
      <c r="S39" s="18"/>
    </row>
    <row r="40" spans="1:19">
      <c r="A40" s="8" t="s">
        <v>82</v>
      </c>
      <c r="B40" s="201">
        <f>'[2]02'!B42</f>
        <v>0</v>
      </c>
      <c r="C40" s="202">
        <f>'[2]02'!C42</f>
        <v>60</v>
      </c>
      <c r="D40" s="202">
        <f>'[2]02'!D42</f>
        <v>0</v>
      </c>
      <c r="E40" s="202">
        <f>'[2]02'!E42</f>
        <v>0</v>
      </c>
      <c r="F40" s="15">
        <f t="shared" si="6"/>
        <v>60</v>
      </c>
      <c r="G40" s="201">
        <f>'[2]02'!H42</f>
        <v>0</v>
      </c>
      <c r="H40" s="202">
        <f>'[2]02'!I42</f>
        <v>-0.25</v>
      </c>
      <c r="I40" s="202">
        <f>'[2]02'!J42</f>
        <v>0</v>
      </c>
      <c r="J40" s="202">
        <f>'[2]02'!K42</f>
        <v>0</v>
      </c>
      <c r="K40" s="15">
        <f t="shared" si="3"/>
        <v>-0.25</v>
      </c>
      <c r="L40" s="18">
        <f>frq!C40</f>
        <v>1</v>
      </c>
      <c r="M40" s="125">
        <f t="shared" si="4"/>
        <v>0</v>
      </c>
      <c r="N40" s="16">
        <f t="shared" si="7"/>
        <v>-0.25</v>
      </c>
      <c r="O40" s="16">
        <f t="shared" si="8"/>
        <v>0</v>
      </c>
      <c r="P40" s="16">
        <f t="shared" si="9"/>
        <v>0</v>
      </c>
      <c r="Q40" s="17">
        <f t="shared" si="5"/>
        <v>-0.25</v>
      </c>
      <c r="R40" s="18">
        <v>0</v>
      </c>
      <c r="S40" s="18"/>
    </row>
    <row r="41" spans="1:19">
      <c r="A41" s="8" t="s">
        <v>83</v>
      </c>
      <c r="B41" s="201">
        <f>'[2]02'!B43</f>
        <v>0</v>
      </c>
      <c r="C41" s="202">
        <f>'[2]02'!C43</f>
        <v>60</v>
      </c>
      <c r="D41" s="202">
        <f>'[2]02'!D43</f>
        <v>0</v>
      </c>
      <c r="E41" s="202">
        <f>'[2]02'!E43</f>
        <v>0</v>
      </c>
      <c r="F41" s="15">
        <f t="shared" si="6"/>
        <v>60</v>
      </c>
      <c r="G41" s="201">
        <f>'[2]02'!H43</f>
        <v>0</v>
      </c>
      <c r="H41" s="202">
        <f>'[2]02'!I43</f>
        <v>-0.25</v>
      </c>
      <c r="I41" s="202">
        <f>'[2]02'!J43</f>
        <v>0</v>
      </c>
      <c r="J41" s="202">
        <f>'[2]02'!K43</f>
        <v>0</v>
      </c>
      <c r="K41" s="15">
        <f t="shared" si="3"/>
        <v>-0.25</v>
      </c>
      <c r="L41" s="18">
        <f>frq!C41</f>
        <v>1</v>
      </c>
      <c r="M41" s="125">
        <f t="shared" si="4"/>
        <v>0</v>
      </c>
      <c r="N41" s="16">
        <f t="shared" si="7"/>
        <v>-0.25</v>
      </c>
      <c r="O41" s="16">
        <f t="shared" si="8"/>
        <v>0</v>
      </c>
      <c r="P41" s="16">
        <f t="shared" si="9"/>
        <v>0</v>
      </c>
      <c r="Q41" s="17">
        <f t="shared" si="5"/>
        <v>-0.25</v>
      </c>
      <c r="R41" s="18">
        <v>0</v>
      </c>
      <c r="S41" s="18"/>
    </row>
    <row r="42" spans="1:19">
      <c r="A42" s="8" t="s">
        <v>84</v>
      </c>
      <c r="B42" s="201">
        <f>'[2]02'!B44</f>
        <v>0</v>
      </c>
      <c r="C42" s="202">
        <f>'[2]02'!C44</f>
        <v>60</v>
      </c>
      <c r="D42" s="202">
        <f>'[2]02'!D44</f>
        <v>0</v>
      </c>
      <c r="E42" s="202">
        <f>'[2]02'!E44</f>
        <v>0</v>
      </c>
      <c r="F42" s="15">
        <f t="shared" si="6"/>
        <v>60</v>
      </c>
      <c r="G42" s="201">
        <f>'[2]02'!H44</f>
        <v>0</v>
      </c>
      <c r="H42" s="202">
        <f>'[2]02'!I44</f>
        <v>-0.25</v>
      </c>
      <c r="I42" s="202">
        <f>'[2]02'!J44</f>
        <v>0</v>
      </c>
      <c r="J42" s="202">
        <f>'[2]02'!K44</f>
        <v>0</v>
      </c>
      <c r="K42" s="15">
        <f t="shared" si="3"/>
        <v>-0.25</v>
      </c>
      <c r="L42" s="18">
        <f>frq!C42</f>
        <v>1</v>
      </c>
      <c r="M42" s="125">
        <f t="shared" si="4"/>
        <v>0</v>
      </c>
      <c r="N42" s="16">
        <f t="shared" si="7"/>
        <v>-0.25</v>
      </c>
      <c r="O42" s="16">
        <f t="shared" si="8"/>
        <v>0</v>
      </c>
      <c r="P42" s="16">
        <f t="shared" si="9"/>
        <v>0</v>
      </c>
      <c r="Q42" s="17">
        <f t="shared" si="5"/>
        <v>-0.25</v>
      </c>
      <c r="R42" s="18">
        <v>0</v>
      </c>
      <c r="S42" s="18"/>
    </row>
    <row r="43" spans="1:19">
      <c r="A43" s="8" t="s">
        <v>85</v>
      </c>
      <c r="B43" s="201">
        <f>'[2]02'!B45</f>
        <v>0</v>
      </c>
      <c r="C43" s="202">
        <f>'[2]02'!C45</f>
        <v>60</v>
      </c>
      <c r="D43" s="202">
        <f>'[2]02'!D45</f>
        <v>0</v>
      </c>
      <c r="E43" s="202">
        <f>'[2]02'!E45</f>
        <v>0</v>
      </c>
      <c r="F43" s="15">
        <f t="shared" si="6"/>
        <v>60</v>
      </c>
      <c r="G43" s="201">
        <f>'[2]02'!H45</f>
        <v>0</v>
      </c>
      <c r="H43" s="202">
        <f>'[2]02'!I45</f>
        <v>-0.25</v>
      </c>
      <c r="I43" s="202">
        <f>'[2]02'!J45</f>
        <v>0</v>
      </c>
      <c r="J43" s="202">
        <f>'[2]02'!K45</f>
        <v>0</v>
      </c>
      <c r="K43" s="15">
        <f t="shared" si="3"/>
        <v>-0.25</v>
      </c>
      <c r="L43" s="18">
        <f>frq!C43</f>
        <v>1</v>
      </c>
      <c r="M43" s="125">
        <f t="shared" si="4"/>
        <v>0</v>
      </c>
      <c r="N43" s="16">
        <f t="shared" si="7"/>
        <v>-0.25</v>
      </c>
      <c r="O43" s="16">
        <f t="shared" si="8"/>
        <v>0</v>
      </c>
      <c r="P43" s="16">
        <f t="shared" si="9"/>
        <v>0</v>
      </c>
      <c r="Q43" s="17">
        <f t="shared" si="5"/>
        <v>-0.25</v>
      </c>
      <c r="R43" s="18">
        <v>0</v>
      </c>
      <c r="S43" s="18"/>
    </row>
    <row r="44" spans="1:19">
      <c r="A44" s="8" t="s">
        <v>86</v>
      </c>
      <c r="B44" s="201">
        <f>'[2]02'!B46</f>
        <v>0</v>
      </c>
      <c r="C44" s="202">
        <f>'[2]02'!C46</f>
        <v>60</v>
      </c>
      <c r="D44" s="202">
        <f>'[2]02'!D46</f>
        <v>0</v>
      </c>
      <c r="E44" s="202">
        <f>'[2]02'!E46</f>
        <v>0</v>
      </c>
      <c r="F44" s="15">
        <f t="shared" si="6"/>
        <v>60</v>
      </c>
      <c r="G44" s="201">
        <f>'[2]02'!H46</f>
        <v>0</v>
      </c>
      <c r="H44" s="202">
        <f>'[2]02'!I46</f>
        <v>-0.25</v>
      </c>
      <c r="I44" s="202">
        <f>'[2]02'!J46</f>
        <v>0</v>
      </c>
      <c r="J44" s="202">
        <f>'[2]02'!K46</f>
        <v>0</v>
      </c>
      <c r="K44" s="15">
        <f t="shared" si="3"/>
        <v>-0.25</v>
      </c>
      <c r="L44" s="18">
        <f>frq!C44</f>
        <v>1</v>
      </c>
      <c r="M44" s="125">
        <f t="shared" si="4"/>
        <v>0</v>
      </c>
      <c r="N44" s="16">
        <f t="shared" si="7"/>
        <v>-0.25</v>
      </c>
      <c r="O44" s="16">
        <f t="shared" si="8"/>
        <v>0</v>
      </c>
      <c r="P44" s="16">
        <f t="shared" si="9"/>
        <v>0</v>
      </c>
      <c r="Q44" s="17">
        <f t="shared" si="5"/>
        <v>-0.25</v>
      </c>
      <c r="R44" s="18">
        <v>0</v>
      </c>
      <c r="S44" s="18"/>
    </row>
    <row r="45" spans="1:19">
      <c r="A45" s="8" t="s">
        <v>87</v>
      </c>
      <c r="B45" s="201">
        <f>'[2]02'!B47</f>
        <v>0</v>
      </c>
      <c r="C45" s="202">
        <f>'[2]02'!C47</f>
        <v>60</v>
      </c>
      <c r="D45" s="202">
        <f>'[2]02'!D47</f>
        <v>0</v>
      </c>
      <c r="E45" s="202">
        <f>'[2]02'!E47</f>
        <v>0</v>
      </c>
      <c r="F45" s="15">
        <f t="shared" si="6"/>
        <v>60</v>
      </c>
      <c r="G45" s="201">
        <f>'[2]02'!H47</f>
        <v>0</v>
      </c>
      <c r="H45" s="202">
        <f>'[2]02'!I47</f>
        <v>-0.25</v>
      </c>
      <c r="I45" s="202">
        <f>'[2]02'!J47</f>
        <v>0</v>
      </c>
      <c r="J45" s="202">
        <f>'[2]02'!K47</f>
        <v>0</v>
      </c>
      <c r="K45" s="15">
        <f t="shared" si="3"/>
        <v>-0.25</v>
      </c>
      <c r="L45" s="18">
        <f>frq!C45</f>
        <v>1</v>
      </c>
      <c r="M45" s="125">
        <f t="shared" si="4"/>
        <v>0</v>
      </c>
      <c r="N45" s="16">
        <f t="shared" si="7"/>
        <v>-0.25</v>
      </c>
      <c r="O45" s="16">
        <f t="shared" si="8"/>
        <v>0</v>
      </c>
      <c r="P45" s="16">
        <f t="shared" si="9"/>
        <v>0</v>
      </c>
      <c r="Q45" s="17">
        <f t="shared" si="5"/>
        <v>-0.25</v>
      </c>
      <c r="R45" s="18">
        <v>0</v>
      </c>
      <c r="S45" s="18"/>
    </row>
    <row r="46" spans="1:19">
      <c r="A46" s="8" t="s">
        <v>88</v>
      </c>
      <c r="B46" s="201">
        <f>'[2]02'!B48</f>
        <v>0</v>
      </c>
      <c r="C46" s="202">
        <f>'[2]02'!C48</f>
        <v>60</v>
      </c>
      <c r="D46" s="202">
        <f>'[2]02'!D48</f>
        <v>0</v>
      </c>
      <c r="E46" s="202">
        <f>'[2]02'!E48</f>
        <v>0</v>
      </c>
      <c r="F46" s="15">
        <f t="shared" si="6"/>
        <v>60</v>
      </c>
      <c r="G46" s="201">
        <f>'[2]02'!H48</f>
        <v>0</v>
      </c>
      <c r="H46" s="202">
        <f>'[2]02'!I48</f>
        <v>-0.25</v>
      </c>
      <c r="I46" s="202">
        <f>'[2]02'!J48</f>
        <v>0</v>
      </c>
      <c r="J46" s="202">
        <f>'[2]02'!K48</f>
        <v>0</v>
      </c>
      <c r="K46" s="15">
        <f t="shared" si="3"/>
        <v>-0.25</v>
      </c>
      <c r="L46" s="18">
        <f>frq!C46</f>
        <v>1</v>
      </c>
      <c r="M46" s="125">
        <f t="shared" si="4"/>
        <v>0</v>
      </c>
      <c r="N46" s="16">
        <f t="shared" si="7"/>
        <v>-0.25</v>
      </c>
      <c r="O46" s="16">
        <f t="shared" si="8"/>
        <v>0</v>
      </c>
      <c r="P46" s="16">
        <f t="shared" si="9"/>
        <v>0</v>
      </c>
      <c r="Q46" s="17">
        <f t="shared" si="5"/>
        <v>-0.25</v>
      </c>
      <c r="R46" s="18">
        <v>0</v>
      </c>
      <c r="S46" s="18"/>
    </row>
    <row r="47" spans="1:19">
      <c r="A47" s="8" t="s">
        <v>89</v>
      </c>
      <c r="B47" s="201">
        <f>'[2]02'!B49</f>
        <v>0</v>
      </c>
      <c r="C47" s="202">
        <f>'[2]02'!C49</f>
        <v>60</v>
      </c>
      <c r="D47" s="202">
        <f>'[2]02'!D49</f>
        <v>0</v>
      </c>
      <c r="E47" s="202">
        <f>'[2]02'!E49</f>
        <v>0</v>
      </c>
      <c r="F47" s="15">
        <f t="shared" si="6"/>
        <v>60</v>
      </c>
      <c r="G47" s="201">
        <f>'[2]02'!H49</f>
        <v>0</v>
      </c>
      <c r="H47" s="202">
        <f>'[2]02'!I49</f>
        <v>-0.25</v>
      </c>
      <c r="I47" s="202">
        <f>'[2]02'!J49</f>
        <v>0</v>
      </c>
      <c r="J47" s="202">
        <f>'[2]02'!K49</f>
        <v>0</v>
      </c>
      <c r="K47" s="15">
        <f t="shared" si="3"/>
        <v>-0.25</v>
      </c>
      <c r="L47" s="18">
        <f>frq!C47</f>
        <v>1</v>
      </c>
      <c r="M47" s="125">
        <f t="shared" si="4"/>
        <v>0</v>
      </c>
      <c r="N47" s="16">
        <f t="shared" si="7"/>
        <v>-0.25</v>
      </c>
      <c r="O47" s="16">
        <f t="shared" si="8"/>
        <v>0</v>
      </c>
      <c r="P47" s="16">
        <f t="shared" si="9"/>
        <v>0</v>
      </c>
      <c r="Q47" s="17">
        <f t="shared" si="5"/>
        <v>-0.25</v>
      </c>
      <c r="R47" s="18">
        <v>0</v>
      </c>
      <c r="S47" s="18"/>
    </row>
    <row r="48" spans="1:19">
      <c r="A48" s="8" t="s">
        <v>90</v>
      </c>
      <c r="B48" s="201">
        <f>'[2]02'!B50</f>
        <v>0</v>
      </c>
      <c r="C48" s="202">
        <f>'[2]02'!C50</f>
        <v>60</v>
      </c>
      <c r="D48" s="202">
        <f>'[2]02'!D50</f>
        <v>0</v>
      </c>
      <c r="E48" s="202">
        <f>'[2]02'!E50</f>
        <v>0</v>
      </c>
      <c r="F48" s="15">
        <f t="shared" si="6"/>
        <v>60</v>
      </c>
      <c r="G48" s="201">
        <f>'[2]02'!H50</f>
        <v>0</v>
      </c>
      <c r="H48" s="202">
        <f>'[2]02'!I50</f>
        <v>-0.25</v>
      </c>
      <c r="I48" s="202">
        <f>'[2]02'!J50</f>
        <v>0</v>
      </c>
      <c r="J48" s="202">
        <f>'[2]02'!K50</f>
        <v>0</v>
      </c>
      <c r="K48" s="15">
        <f t="shared" si="3"/>
        <v>-0.25</v>
      </c>
      <c r="L48" s="18">
        <f>frq!C48</f>
        <v>1</v>
      </c>
      <c r="M48" s="125">
        <f t="shared" si="4"/>
        <v>0</v>
      </c>
      <c r="N48" s="16">
        <f t="shared" si="7"/>
        <v>-0.25</v>
      </c>
      <c r="O48" s="16">
        <f t="shared" si="8"/>
        <v>0</v>
      </c>
      <c r="P48" s="16">
        <f t="shared" si="9"/>
        <v>0</v>
      </c>
      <c r="Q48" s="17">
        <f t="shared" si="5"/>
        <v>-0.25</v>
      </c>
      <c r="R48" s="18">
        <v>0</v>
      </c>
      <c r="S48" s="18"/>
    </row>
    <row r="49" spans="1:19">
      <c r="A49" s="8" t="s">
        <v>91</v>
      </c>
      <c r="B49" s="201">
        <f>'[2]02'!B51</f>
        <v>0</v>
      </c>
      <c r="C49" s="202">
        <f>'[2]02'!C51</f>
        <v>60</v>
      </c>
      <c r="D49" s="202">
        <f>'[2]02'!D51</f>
        <v>0</v>
      </c>
      <c r="E49" s="202">
        <f>'[2]02'!E51</f>
        <v>0</v>
      </c>
      <c r="F49" s="15">
        <f t="shared" si="6"/>
        <v>60</v>
      </c>
      <c r="G49" s="201">
        <f>'[2]02'!H51</f>
        <v>0</v>
      </c>
      <c r="H49" s="202">
        <f>'[2]02'!I51</f>
        <v>-0.25</v>
      </c>
      <c r="I49" s="202">
        <f>'[2]02'!J51</f>
        <v>0</v>
      </c>
      <c r="J49" s="202">
        <f>'[2]02'!K51</f>
        <v>0</v>
      </c>
      <c r="K49" s="15">
        <f t="shared" si="3"/>
        <v>-0.25</v>
      </c>
      <c r="L49" s="18">
        <f>frq!C49</f>
        <v>1</v>
      </c>
      <c r="M49" s="125">
        <f t="shared" si="4"/>
        <v>0</v>
      </c>
      <c r="N49" s="16">
        <f t="shared" si="7"/>
        <v>-0.25</v>
      </c>
      <c r="O49" s="16">
        <f t="shared" si="8"/>
        <v>0</v>
      </c>
      <c r="P49" s="16">
        <f t="shared" si="9"/>
        <v>0</v>
      </c>
      <c r="Q49" s="17">
        <f t="shared" si="5"/>
        <v>-0.25</v>
      </c>
      <c r="R49" s="18">
        <v>0</v>
      </c>
      <c r="S49" s="18"/>
    </row>
    <row r="50" spans="1:19">
      <c r="A50" s="8" t="s">
        <v>92</v>
      </c>
      <c r="B50" s="201">
        <f>'[2]02'!B52</f>
        <v>0</v>
      </c>
      <c r="C50" s="202">
        <f>'[2]02'!C52</f>
        <v>60</v>
      </c>
      <c r="D50" s="202">
        <f>'[2]02'!D52</f>
        <v>0</v>
      </c>
      <c r="E50" s="202">
        <f>'[2]02'!E52</f>
        <v>0</v>
      </c>
      <c r="F50" s="15">
        <f t="shared" si="6"/>
        <v>60</v>
      </c>
      <c r="G50" s="201">
        <f>'[2]02'!H52</f>
        <v>0</v>
      </c>
      <c r="H50" s="202">
        <f>'[2]02'!I52</f>
        <v>-0.25</v>
      </c>
      <c r="I50" s="202">
        <f>'[2]02'!J52</f>
        <v>0</v>
      </c>
      <c r="J50" s="202">
        <f>'[2]02'!K52</f>
        <v>0</v>
      </c>
      <c r="K50" s="15">
        <f t="shared" si="3"/>
        <v>-0.25</v>
      </c>
      <c r="L50" s="18">
        <f>frq!C50</f>
        <v>1</v>
      </c>
      <c r="M50" s="125">
        <f t="shared" si="4"/>
        <v>0</v>
      </c>
      <c r="N50" s="16">
        <f t="shared" si="7"/>
        <v>-0.25</v>
      </c>
      <c r="O50" s="16">
        <f t="shared" si="8"/>
        <v>0</v>
      </c>
      <c r="P50" s="16">
        <f t="shared" si="9"/>
        <v>0</v>
      </c>
      <c r="Q50" s="17">
        <f t="shared" si="5"/>
        <v>-0.25</v>
      </c>
      <c r="R50" s="18">
        <v>0</v>
      </c>
      <c r="S50" s="18"/>
    </row>
    <row r="51" spans="1:19">
      <c r="A51" s="8" t="s">
        <v>93</v>
      </c>
      <c r="B51" s="201">
        <f>'[2]02'!B53</f>
        <v>0</v>
      </c>
      <c r="C51" s="202">
        <f>'[2]02'!C53</f>
        <v>60</v>
      </c>
      <c r="D51" s="202">
        <f>'[2]02'!D53</f>
        <v>0</v>
      </c>
      <c r="E51" s="202">
        <f>'[2]02'!E53</f>
        <v>0</v>
      </c>
      <c r="F51" s="15">
        <f t="shared" si="6"/>
        <v>60</v>
      </c>
      <c r="G51" s="201">
        <f>'[2]02'!H53</f>
        <v>0</v>
      </c>
      <c r="H51" s="202">
        <f>'[2]02'!I53</f>
        <v>-0.25</v>
      </c>
      <c r="I51" s="202">
        <f>'[2]02'!J53</f>
        <v>0</v>
      </c>
      <c r="J51" s="202">
        <f>'[2]02'!K53</f>
        <v>0</v>
      </c>
      <c r="K51" s="15">
        <f t="shared" si="3"/>
        <v>-0.25</v>
      </c>
      <c r="L51" s="18">
        <f>frq!C51</f>
        <v>1</v>
      </c>
      <c r="M51" s="125">
        <f t="shared" si="4"/>
        <v>0</v>
      </c>
      <c r="N51" s="16">
        <f t="shared" si="7"/>
        <v>-0.25</v>
      </c>
      <c r="O51" s="16">
        <f t="shared" si="8"/>
        <v>0</v>
      </c>
      <c r="P51" s="16">
        <f t="shared" si="9"/>
        <v>0</v>
      </c>
      <c r="Q51" s="17">
        <f t="shared" si="5"/>
        <v>-0.25</v>
      </c>
      <c r="R51" s="18">
        <v>0</v>
      </c>
      <c r="S51" s="18"/>
    </row>
    <row r="52" spans="1:19">
      <c r="A52" s="8" t="s">
        <v>94</v>
      </c>
      <c r="B52" s="201">
        <f>'[2]02'!B54</f>
        <v>0</v>
      </c>
      <c r="C52" s="202">
        <f>'[2]02'!C54</f>
        <v>60</v>
      </c>
      <c r="D52" s="202">
        <f>'[2]02'!D54</f>
        <v>0</v>
      </c>
      <c r="E52" s="202">
        <f>'[2]02'!E54</f>
        <v>0</v>
      </c>
      <c r="F52" s="15">
        <f t="shared" si="6"/>
        <v>60</v>
      </c>
      <c r="G52" s="201">
        <f>'[2]02'!H54</f>
        <v>0</v>
      </c>
      <c r="H52" s="202">
        <f>'[2]02'!I54</f>
        <v>-0.25</v>
      </c>
      <c r="I52" s="202">
        <f>'[2]02'!J54</f>
        <v>0</v>
      </c>
      <c r="J52" s="202">
        <f>'[2]02'!K54</f>
        <v>0</v>
      </c>
      <c r="K52" s="15">
        <f t="shared" si="3"/>
        <v>-0.25</v>
      </c>
      <c r="L52" s="18">
        <f>frq!C52</f>
        <v>1</v>
      </c>
      <c r="M52" s="125">
        <f t="shared" si="4"/>
        <v>0</v>
      </c>
      <c r="N52" s="16">
        <f t="shared" si="7"/>
        <v>-0.25</v>
      </c>
      <c r="O52" s="16">
        <f t="shared" si="8"/>
        <v>0</v>
      </c>
      <c r="P52" s="16">
        <f t="shared" si="9"/>
        <v>0</v>
      </c>
      <c r="Q52" s="17">
        <f t="shared" si="5"/>
        <v>-0.25</v>
      </c>
      <c r="R52" s="18">
        <v>0</v>
      </c>
      <c r="S52" s="18"/>
    </row>
    <row r="53" spans="1:19">
      <c r="A53" s="8" t="s">
        <v>95</v>
      </c>
      <c r="B53" s="201">
        <f>'[2]02'!B55</f>
        <v>0</v>
      </c>
      <c r="C53" s="202">
        <f>'[2]02'!C55</f>
        <v>60</v>
      </c>
      <c r="D53" s="202">
        <f>'[2]02'!D55</f>
        <v>0</v>
      </c>
      <c r="E53" s="202">
        <f>'[2]02'!E55</f>
        <v>0</v>
      </c>
      <c r="F53" s="15">
        <f t="shared" si="6"/>
        <v>60</v>
      </c>
      <c r="G53" s="201">
        <f>'[2]02'!H55</f>
        <v>0</v>
      </c>
      <c r="H53" s="202">
        <f>'[2]02'!I55</f>
        <v>-0.25</v>
      </c>
      <c r="I53" s="202">
        <f>'[2]02'!J55</f>
        <v>0</v>
      </c>
      <c r="J53" s="202">
        <f>'[2]02'!K55</f>
        <v>0</v>
      </c>
      <c r="K53" s="15">
        <f t="shared" si="3"/>
        <v>-0.25</v>
      </c>
      <c r="L53" s="18">
        <f>frq!C53</f>
        <v>1</v>
      </c>
      <c r="M53" s="125">
        <f t="shared" si="4"/>
        <v>0</v>
      </c>
      <c r="N53" s="16">
        <f t="shared" si="7"/>
        <v>-0.25</v>
      </c>
      <c r="O53" s="16">
        <f t="shared" si="8"/>
        <v>0</v>
      </c>
      <c r="P53" s="16">
        <f t="shared" si="9"/>
        <v>0</v>
      </c>
      <c r="Q53" s="17">
        <f t="shared" si="5"/>
        <v>-0.25</v>
      </c>
      <c r="R53" s="18">
        <v>0</v>
      </c>
      <c r="S53" s="18"/>
    </row>
    <row r="54" spans="1:19">
      <c r="A54" s="8" t="s">
        <v>96</v>
      </c>
      <c r="B54" s="201">
        <f>'[2]02'!B56</f>
        <v>0</v>
      </c>
      <c r="C54" s="202">
        <f>'[2]02'!C56</f>
        <v>60</v>
      </c>
      <c r="D54" s="202">
        <f>'[2]02'!D56</f>
        <v>0</v>
      </c>
      <c r="E54" s="202">
        <f>'[2]02'!E56</f>
        <v>0</v>
      </c>
      <c r="F54" s="15">
        <f t="shared" si="6"/>
        <v>60</v>
      </c>
      <c r="G54" s="201">
        <f>'[2]02'!H56</f>
        <v>0</v>
      </c>
      <c r="H54" s="202">
        <f>'[2]02'!I56</f>
        <v>-0.25</v>
      </c>
      <c r="I54" s="202">
        <f>'[2]02'!J56</f>
        <v>0</v>
      </c>
      <c r="J54" s="202">
        <f>'[2]02'!K56</f>
        <v>0</v>
      </c>
      <c r="K54" s="15">
        <f t="shared" si="3"/>
        <v>-0.25</v>
      </c>
      <c r="L54" s="18">
        <f>frq!C54</f>
        <v>1</v>
      </c>
      <c r="M54" s="125">
        <f t="shared" si="4"/>
        <v>0</v>
      </c>
      <c r="N54" s="16">
        <f t="shared" si="7"/>
        <v>-0.25</v>
      </c>
      <c r="O54" s="16">
        <f t="shared" si="8"/>
        <v>0</v>
      </c>
      <c r="P54" s="16">
        <f t="shared" si="9"/>
        <v>0</v>
      </c>
      <c r="Q54" s="17">
        <f t="shared" si="5"/>
        <v>-0.25</v>
      </c>
      <c r="R54" s="18">
        <v>0</v>
      </c>
      <c r="S54" s="18"/>
    </row>
    <row r="55" spans="1:19">
      <c r="A55" s="8" t="s">
        <v>97</v>
      </c>
      <c r="B55" s="201">
        <f>'[2]02'!B57</f>
        <v>0</v>
      </c>
      <c r="C55" s="202">
        <f>'[2]02'!C57</f>
        <v>60</v>
      </c>
      <c r="D55" s="202">
        <f>'[2]02'!D57</f>
        <v>0</v>
      </c>
      <c r="E55" s="202">
        <f>'[2]02'!E57</f>
        <v>0</v>
      </c>
      <c r="F55" s="15">
        <f t="shared" si="6"/>
        <v>60</v>
      </c>
      <c r="G55" s="201">
        <f>'[2]02'!H57</f>
        <v>0</v>
      </c>
      <c r="H55" s="202">
        <f>'[2]02'!I57</f>
        <v>-0.25</v>
      </c>
      <c r="I55" s="202">
        <f>'[2]02'!J57</f>
        <v>0</v>
      </c>
      <c r="J55" s="202">
        <f>'[2]02'!K57</f>
        <v>0</v>
      </c>
      <c r="K55" s="15">
        <f t="shared" si="3"/>
        <v>-0.25</v>
      </c>
      <c r="L55" s="18">
        <f>frq!C55</f>
        <v>1</v>
      </c>
      <c r="M55" s="125">
        <f t="shared" si="4"/>
        <v>0</v>
      </c>
      <c r="N55" s="16">
        <f t="shared" si="7"/>
        <v>-0.25</v>
      </c>
      <c r="O55" s="16">
        <f t="shared" si="8"/>
        <v>0</v>
      </c>
      <c r="P55" s="16">
        <f t="shared" si="9"/>
        <v>0</v>
      </c>
      <c r="Q55" s="17">
        <f t="shared" si="5"/>
        <v>-0.25</v>
      </c>
      <c r="R55" s="18">
        <v>0</v>
      </c>
      <c r="S55" s="18"/>
    </row>
    <row r="56" spans="1:19">
      <c r="A56" s="8" t="s">
        <v>98</v>
      </c>
      <c r="B56" s="201">
        <f>'[2]02'!B58</f>
        <v>0</v>
      </c>
      <c r="C56" s="202">
        <f>'[2]02'!C58</f>
        <v>60</v>
      </c>
      <c r="D56" s="202">
        <f>'[2]02'!D58</f>
        <v>0</v>
      </c>
      <c r="E56" s="202">
        <f>'[2]02'!E58</f>
        <v>0</v>
      </c>
      <c r="F56" s="15">
        <f t="shared" si="6"/>
        <v>60</v>
      </c>
      <c r="G56" s="201">
        <f>'[2]02'!H58</f>
        <v>0</v>
      </c>
      <c r="H56" s="202">
        <f>'[2]02'!I58</f>
        <v>-0.25</v>
      </c>
      <c r="I56" s="202">
        <f>'[2]02'!J58</f>
        <v>0</v>
      </c>
      <c r="J56" s="202">
        <f>'[2]02'!K58</f>
        <v>0</v>
      </c>
      <c r="K56" s="15">
        <f t="shared" si="3"/>
        <v>-0.25</v>
      </c>
      <c r="L56" s="18">
        <f>frq!C56</f>
        <v>1</v>
      </c>
      <c r="M56" s="125">
        <f t="shared" si="4"/>
        <v>0</v>
      </c>
      <c r="N56" s="16">
        <f t="shared" si="7"/>
        <v>-0.25</v>
      </c>
      <c r="O56" s="16">
        <f t="shared" si="8"/>
        <v>0</v>
      </c>
      <c r="P56" s="16">
        <f t="shared" si="9"/>
        <v>0</v>
      </c>
      <c r="Q56" s="17">
        <f t="shared" si="5"/>
        <v>-0.25</v>
      </c>
      <c r="R56" s="18">
        <v>0</v>
      </c>
      <c r="S56" s="18"/>
    </row>
    <row r="57" spans="1:19">
      <c r="A57" s="8" t="s">
        <v>99</v>
      </c>
      <c r="B57" s="201">
        <f>'[2]02'!B59</f>
        <v>0</v>
      </c>
      <c r="C57" s="202">
        <f>'[2]02'!C59</f>
        <v>60</v>
      </c>
      <c r="D57" s="202">
        <f>'[2]02'!D59</f>
        <v>0</v>
      </c>
      <c r="E57" s="202">
        <f>'[2]02'!E59</f>
        <v>0</v>
      </c>
      <c r="F57" s="15">
        <f t="shared" si="6"/>
        <v>60</v>
      </c>
      <c r="G57" s="201">
        <f>'[2]02'!H59</f>
        <v>0</v>
      </c>
      <c r="H57" s="202">
        <f>'[2]02'!I59</f>
        <v>-0.25</v>
      </c>
      <c r="I57" s="202">
        <f>'[2]02'!J59</f>
        <v>0</v>
      </c>
      <c r="J57" s="202">
        <f>'[2]02'!K59</f>
        <v>0</v>
      </c>
      <c r="K57" s="15">
        <f t="shared" si="3"/>
        <v>-0.25</v>
      </c>
      <c r="L57" s="18">
        <f>frq!C57</f>
        <v>1</v>
      </c>
      <c r="M57" s="125">
        <f t="shared" si="4"/>
        <v>0</v>
      </c>
      <c r="N57" s="16">
        <f t="shared" si="7"/>
        <v>-0.25</v>
      </c>
      <c r="O57" s="16">
        <f t="shared" si="8"/>
        <v>0</v>
      </c>
      <c r="P57" s="16">
        <f t="shared" si="9"/>
        <v>0</v>
      </c>
      <c r="Q57" s="17">
        <f t="shared" si="5"/>
        <v>-0.25</v>
      </c>
      <c r="R57" s="18">
        <v>0</v>
      </c>
      <c r="S57" s="18"/>
    </row>
    <row r="58" spans="1:19">
      <c r="A58" s="8" t="s">
        <v>100</v>
      </c>
      <c r="B58" s="201">
        <f>'[2]02'!B60</f>
        <v>0</v>
      </c>
      <c r="C58" s="202">
        <f>'[2]02'!C60</f>
        <v>60</v>
      </c>
      <c r="D58" s="202">
        <f>'[2]02'!D60</f>
        <v>0</v>
      </c>
      <c r="E58" s="202">
        <f>'[2]02'!E60</f>
        <v>0</v>
      </c>
      <c r="F58" s="15">
        <f t="shared" si="6"/>
        <v>60</v>
      </c>
      <c r="G58" s="201">
        <f>'[2]02'!H60</f>
        <v>0</v>
      </c>
      <c r="H58" s="202">
        <f>'[2]02'!I60</f>
        <v>-0.25</v>
      </c>
      <c r="I58" s="202">
        <f>'[2]02'!J60</f>
        <v>0</v>
      </c>
      <c r="J58" s="202">
        <f>'[2]02'!K60</f>
        <v>0</v>
      </c>
      <c r="K58" s="15">
        <f t="shared" si="3"/>
        <v>-0.25</v>
      </c>
      <c r="L58" s="18">
        <f>frq!C58</f>
        <v>1</v>
      </c>
      <c r="M58" s="125">
        <f t="shared" si="4"/>
        <v>0</v>
      </c>
      <c r="N58" s="16">
        <f t="shared" si="7"/>
        <v>-0.25</v>
      </c>
      <c r="O58" s="16">
        <f t="shared" si="8"/>
        <v>0</v>
      </c>
      <c r="P58" s="16">
        <f t="shared" si="9"/>
        <v>0</v>
      </c>
      <c r="Q58" s="17">
        <f t="shared" si="5"/>
        <v>-0.25</v>
      </c>
      <c r="R58" s="18">
        <v>0</v>
      </c>
      <c r="S58" s="18"/>
    </row>
    <row r="59" spans="1:19">
      <c r="A59" s="8" t="s">
        <v>101</v>
      </c>
      <c r="B59" s="201">
        <f>'[2]02'!B61</f>
        <v>0</v>
      </c>
      <c r="C59" s="202">
        <f>'[2]02'!C61</f>
        <v>60</v>
      </c>
      <c r="D59" s="202">
        <f>'[2]02'!D61</f>
        <v>0</v>
      </c>
      <c r="E59" s="202">
        <f>'[2]02'!E61</f>
        <v>0</v>
      </c>
      <c r="F59" s="15">
        <f t="shared" si="6"/>
        <v>60</v>
      </c>
      <c r="G59" s="201">
        <f>'[2]02'!H61</f>
        <v>0</v>
      </c>
      <c r="H59" s="202">
        <f>'[2]02'!I61</f>
        <v>-0.25</v>
      </c>
      <c r="I59" s="202">
        <f>'[2]02'!J61</f>
        <v>0</v>
      </c>
      <c r="J59" s="202">
        <f>'[2]02'!K61</f>
        <v>0</v>
      </c>
      <c r="K59" s="15">
        <f t="shared" si="3"/>
        <v>-0.25</v>
      </c>
      <c r="L59" s="18">
        <f>frq!C59</f>
        <v>1</v>
      </c>
      <c r="M59" s="125">
        <f t="shared" si="4"/>
        <v>0</v>
      </c>
      <c r="N59" s="16">
        <f t="shared" si="7"/>
        <v>-0.25</v>
      </c>
      <c r="O59" s="16">
        <f t="shared" si="8"/>
        <v>0</v>
      </c>
      <c r="P59" s="16">
        <f t="shared" si="9"/>
        <v>0</v>
      </c>
      <c r="Q59" s="17">
        <f t="shared" si="5"/>
        <v>-0.25</v>
      </c>
      <c r="R59" s="18">
        <v>0</v>
      </c>
      <c r="S59" s="18"/>
    </row>
    <row r="60" spans="1:19">
      <c r="A60" s="8" t="s">
        <v>102</v>
      </c>
      <c r="B60" s="201">
        <f>'[2]02'!B62</f>
        <v>0</v>
      </c>
      <c r="C60" s="202">
        <f>'[2]02'!C62</f>
        <v>60</v>
      </c>
      <c r="D60" s="202">
        <f>'[2]02'!D62</f>
        <v>0</v>
      </c>
      <c r="E60" s="202">
        <f>'[2]02'!E62</f>
        <v>0</v>
      </c>
      <c r="F60" s="15">
        <f t="shared" si="6"/>
        <v>60</v>
      </c>
      <c r="G60" s="201">
        <f>'[2]02'!H62</f>
        <v>0</v>
      </c>
      <c r="H60" s="202">
        <f>'[2]02'!I62</f>
        <v>-0.25</v>
      </c>
      <c r="I60" s="202">
        <f>'[2]02'!J62</f>
        <v>0</v>
      </c>
      <c r="J60" s="202">
        <f>'[2]02'!K62</f>
        <v>0</v>
      </c>
      <c r="K60" s="15">
        <f t="shared" si="3"/>
        <v>-0.25</v>
      </c>
      <c r="L60" s="18">
        <f>frq!C60</f>
        <v>1</v>
      </c>
      <c r="M60" s="125">
        <f t="shared" si="4"/>
        <v>0</v>
      </c>
      <c r="N60" s="16">
        <f t="shared" si="7"/>
        <v>-0.25</v>
      </c>
      <c r="O60" s="16">
        <f t="shared" si="8"/>
        <v>0</v>
      </c>
      <c r="P60" s="16">
        <f t="shared" si="9"/>
        <v>0</v>
      </c>
      <c r="Q60" s="17">
        <f t="shared" si="5"/>
        <v>-0.25</v>
      </c>
      <c r="R60" s="18">
        <v>0</v>
      </c>
      <c r="S60" s="18"/>
    </row>
    <row r="61" spans="1:19">
      <c r="A61" s="8" t="s">
        <v>103</v>
      </c>
      <c r="B61" s="201">
        <f>'[2]02'!B63</f>
        <v>0</v>
      </c>
      <c r="C61" s="202">
        <f>'[2]02'!C63</f>
        <v>60</v>
      </c>
      <c r="D61" s="202">
        <f>'[2]02'!D63</f>
        <v>0</v>
      </c>
      <c r="E61" s="202">
        <f>'[2]02'!E63</f>
        <v>0</v>
      </c>
      <c r="F61" s="15">
        <f t="shared" si="6"/>
        <v>60</v>
      </c>
      <c r="G61" s="201">
        <f>'[2]02'!H63</f>
        <v>0</v>
      </c>
      <c r="H61" s="202">
        <f>'[2]02'!I63</f>
        <v>-0.25</v>
      </c>
      <c r="I61" s="202">
        <f>'[2]02'!J63</f>
        <v>0</v>
      </c>
      <c r="J61" s="202">
        <f>'[2]02'!K63</f>
        <v>0</v>
      </c>
      <c r="K61" s="15">
        <f t="shared" si="3"/>
        <v>-0.25</v>
      </c>
      <c r="L61" s="18">
        <f>frq!C61</f>
        <v>1</v>
      </c>
      <c r="M61" s="125">
        <f t="shared" si="4"/>
        <v>0</v>
      </c>
      <c r="N61" s="16">
        <f t="shared" si="7"/>
        <v>-0.25</v>
      </c>
      <c r="O61" s="16">
        <f t="shared" si="8"/>
        <v>0</v>
      </c>
      <c r="P61" s="16">
        <f t="shared" si="9"/>
        <v>0</v>
      </c>
      <c r="Q61" s="17">
        <f t="shared" si="5"/>
        <v>-0.25</v>
      </c>
      <c r="R61" s="18">
        <v>0</v>
      </c>
      <c r="S61" s="18"/>
    </row>
    <row r="62" spans="1:19">
      <c r="A62" s="8" t="s">
        <v>104</v>
      </c>
      <c r="B62" s="201">
        <f>'[2]02'!B64</f>
        <v>0</v>
      </c>
      <c r="C62" s="202">
        <f>'[2]02'!C64</f>
        <v>60</v>
      </c>
      <c r="D62" s="202">
        <f>'[2]02'!D64</f>
        <v>0</v>
      </c>
      <c r="E62" s="202">
        <f>'[2]02'!E64</f>
        <v>0</v>
      </c>
      <c r="F62" s="15">
        <f t="shared" si="6"/>
        <v>60</v>
      </c>
      <c r="G62" s="201">
        <f>'[2]02'!H64</f>
        <v>0</v>
      </c>
      <c r="H62" s="202">
        <f>'[2]02'!I64</f>
        <v>-0.25</v>
      </c>
      <c r="I62" s="202">
        <f>'[2]02'!J64</f>
        <v>0</v>
      </c>
      <c r="J62" s="202">
        <f>'[2]02'!K64</f>
        <v>0</v>
      </c>
      <c r="K62" s="15">
        <f t="shared" si="3"/>
        <v>-0.25</v>
      </c>
      <c r="L62" s="18">
        <f>frq!C62</f>
        <v>1</v>
      </c>
      <c r="M62" s="125">
        <f t="shared" si="4"/>
        <v>0</v>
      </c>
      <c r="N62" s="16">
        <f t="shared" si="7"/>
        <v>-0.25</v>
      </c>
      <c r="O62" s="16">
        <f t="shared" si="8"/>
        <v>0</v>
      </c>
      <c r="P62" s="16">
        <f t="shared" si="9"/>
        <v>0</v>
      </c>
      <c r="Q62" s="17">
        <f t="shared" si="5"/>
        <v>-0.25</v>
      </c>
      <c r="R62" s="18">
        <v>0</v>
      </c>
      <c r="S62" s="18"/>
    </row>
    <row r="63" spans="1:19">
      <c r="A63" s="8" t="s">
        <v>105</v>
      </c>
      <c r="B63" s="201">
        <f>'[2]02'!B65</f>
        <v>0</v>
      </c>
      <c r="C63" s="202">
        <f>'[2]02'!C65</f>
        <v>60</v>
      </c>
      <c r="D63" s="202">
        <f>'[2]02'!D65</f>
        <v>0</v>
      </c>
      <c r="E63" s="202">
        <f>'[2]02'!E65</f>
        <v>0</v>
      </c>
      <c r="F63" s="15">
        <f t="shared" si="6"/>
        <v>60</v>
      </c>
      <c r="G63" s="201">
        <f>'[2]02'!H65</f>
        <v>0</v>
      </c>
      <c r="H63" s="202">
        <f>'[2]02'!I65</f>
        <v>-0.25</v>
      </c>
      <c r="I63" s="202">
        <f>'[2]02'!J65</f>
        <v>0</v>
      </c>
      <c r="J63" s="202">
        <f>'[2]02'!K65</f>
        <v>0</v>
      </c>
      <c r="K63" s="15">
        <f t="shared" si="3"/>
        <v>-0.25</v>
      </c>
      <c r="L63" s="18">
        <f>frq!C63</f>
        <v>1</v>
      </c>
      <c r="M63" s="125">
        <f t="shared" si="4"/>
        <v>0</v>
      </c>
      <c r="N63" s="16">
        <f t="shared" si="7"/>
        <v>-0.25</v>
      </c>
      <c r="O63" s="16">
        <f t="shared" si="8"/>
        <v>0</v>
      </c>
      <c r="P63" s="16">
        <f t="shared" si="9"/>
        <v>0</v>
      </c>
      <c r="Q63" s="17">
        <f t="shared" si="5"/>
        <v>-0.25</v>
      </c>
      <c r="R63" s="18">
        <v>0</v>
      </c>
      <c r="S63" s="18"/>
    </row>
    <row r="64" spans="1:19">
      <c r="A64" s="8" t="s">
        <v>106</v>
      </c>
      <c r="B64" s="201">
        <f>'[2]02'!B66</f>
        <v>0</v>
      </c>
      <c r="C64" s="202">
        <f>'[2]02'!C66</f>
        <v>60</v>
      </c>
      <c r="D64" s="202">
        <f>'[2]02'!D66</f>
        <v>0</v>
      </c>
      <c r="E64" s="202">
        <f>'[2]02'!E66</f>
        <v>0</v>
      </c>
      <c r="F64" s="15">
        <f t="shared" si="6"/>
        <v>60</v>
      </c>
      <c r="G64" s="201">
        <f>'[2]02'!H66</f>
        <v>0</v>
      </c>
      <c r="H64" s="202">
        <f>'[2]02'!I66</f>
        <v>-0.25</v>
      </c>
      <c r="I64" s="202">
        <f>'[2]02'!J66</f>
        <v>0</v>
      </c>
      <c r="J64" s="202">
        <f>'[2]02'!K66</f>
        <v>0</v>
      </c>
      <c r="K64" s="15">
        <f t="shared" si="3"/>
        <v>-0.25</v>
      </c>
      <c r="L64" s="18">
        <f>frq!C64</f>
        <v>1</v>
      </c>
      <c r="M64" s="125">
        <f t="shared" si="4"/>
        <v>0</v>
      </c>
      <c r="N64" s="16">
        <f t="shared" si="7"/>
        <v>-0.25</v>
      </c>
      <c r="O64" s="16">
        <f t="shared" si="8"/>
        <v>0</v>
      </c>
      <c r="P64" s="16">
        <f t="shared" si="9"/>
        <v>0</v>
      </c>
      <c r="Q64" s="17">
        <f t="shared" si="5"/>
        <v>-0.25</v>
      </c>
      <c r="R64" s="18">
        <v>0</v>
      </c>
      <c r="S64" s="18"/>
    </row>
    <row r="65" spans="1:19">
      <c r="A65" s="8" t="s">
        <v>107</v>
      </c>
      <c r="B65" s="201">
        <f>'[2]02'!B67</f>
        <v>0</v>
      </c>
      <c r="C65" s="202">
        <f>'[2]02'!C67</f>
        <v>60</v>
      </c>
      <c r="D65" s="202">
        <f>'[2]02'!D67</f>
        <v>0</v>
      </c>
      <c r="E65" s="202">
        <f>'[2]02'!E67</f>
        <v>0</v>
      </c>
      <c r="F65" s="15">
        <f t="shared" si="6"/>
        <v>60</v>
      </c>
      <c r="G65" s="201">
        <f>'[2]02'!H67</f>
        <v>0</v>
      </c>
      <c r="H65" s="202">
        <f>'[2]02'!I67</f>
        <v>-0.25</v>
      </c>
      <c r="I65" s="202">
        <f>'[2]02'!J67</f>
        <v>0</v>
      </c>
      <c r="J65" s="202">
        <f>'[2]02'!K67</f>
        <v>0</v>
      </c>
      <c r="K65" s="15">
        <f t="shared" si="3"/>
        <v>-0.25</v>
      </c>
      <c r="L65" s="18">
        <f>frq!C65</f>
        <v>1</v>
      </c>
      <c r="M65" s="125">
        <f t="shared" si="4"/>
        <v>0</v>
      </c>
      <c r="N65" s="16">
        <f t="shared" si="7"/>
        <v>-0.25</v>
      </c>
      <c r="O65" s="16">
        <f t="shared" si="8"/>
        <v>0</v>
      </c>
      <c r="P65" s="16">
        <f t="shared" si="9"/>
        <v>0</v>
      </c>
      <c r="Q65" s="17">
        <f t="shared" si="5"/>
        <v>-0.25</v>
      </c>
      <c r="R65" s="18">
        <v>0</v>
      </c>
      <c r="S65" s="18"/>
    </row>
    <row r="66" spans="1:19">
      <c r="A66" s="8" t="s">
        <v>108</v>
      </c>
      <c r="B66" s="201">
        <f>'[2]02'!B68</f>
        <v>0</v>
      </c>
      <c r="C66" s="202">
        <f>'[2]02'!C68</f>
        <v>60</v>
      </c>
      <c r="D66" s="202">
        <f>'[2]02'!D68</f>
        <v>0</v>
      </c>
      <c r="E66" s="202">
        <f>'[2]02'!E68</f>
        <v>0</v>
      </c>
      <c r="F66" s="15">
        <f t="shared" si="6"/>
        <v>60</v>
      </c>
      <c r="G66" s="201">
        <f>'[2]02'!H68</f>
        <v>0</v>
      </c>
      <c r="H66" s="202">
        <f>'[2]02'!I68</f>
        <v>-0.25</v>
      </c>
      <c r="I66" s="202">
        <f>'[2]02'!J68</f>
        <v>0</v>
      </c>
      <c r="J66" s="202">
        <f>'[2]02'!K68</f>
        <v>0</v>
      </c>
      <c r="K66" s="15">
        <f t="shared" si="3"/>
        <v>-0.25</v>
      </c>
      <c r="L66" s="18">
        <f>frq!C66</f>
        <v>1</v>
      </c>
      <c r="M66" s="125">
        <f t="shared" si="4"/>
        <v>0</v>
      </c>
      <c r="N66" s="16">
        <f t="shared" si="7"/>
        <v>-0.25</v>
      </c>
      <c r="O66" s="16">
        <f t="shared" si="8"/>
        <v>0</v>
      </c>
      <c r="P66" s="16">
        <f t="shared" si="9"/>
        <v>0</v>
      </c>
      <c r="Q66" s="17">
        <f t="shared" si="5"/>
        <v>-0.25</v>
      </c>
      <c r="R66" s="18">
        <v>0</v>
      </c>
      <c r="S66" s="18"/>
    </row>
    <row r="67" spans="1:19">
      <c r="A67" s="8" t="s">
        <v>109</v>
      </c>
      <c r="B67" s="201">
        <f>'[2]02'!B69</f>
        <v>0</v>
      </c>
      <c r="C67" s="202">
        <f>'[2]02'!C69</f>
        <v>60</v>
      </c>
      <c r="D67" s="202">
        <f>'[2]02'!D69</f>
        <v>0</v>
      </c>
      <c r="E67" s="202">
        <f>'[2]02'!E69</f>
        <v>0</v>
      </c>
      <c r="F67" s="15">
        <f t="shared" si="6"/>
        <v>60</v>
      </c>
      <c r="G67" s="201">
        <f>'[2]02'!H69</f>
        <v>0</v>
      </c>
      <c r="H67" s="202">
        <f>'[2]02'!I69</f>
        <v>-0.25</v>
      </c>
      <c r="I67" s="202">
        <f>'[2]02'!J69</f>
        <v>0</v>
      </c>
      <c r="J67" s="202">
        <f>'[2]02'!K69</f>
        <v>0</v>
      </c>
      <c r="K67" s="15">
        <f t="shared" si="3"/>
        <v>-0.25</v>
      </c>
      <c r="L67" s="18">
        <f>frq!C67</f>
        <v>1</v>
      </c>
      <c r="M67" s="125">
        <f t="shared" si="4"/>
        <v>0</v>
      </c>
      <c r="N67" s="16">
        <f t="shared" ref="N67:N98" si="10">IF($L67=1,H67,IF(AND($L67=0.985,H67&gt;0.985*C67),C67*0.985,IF(AND($L67=0.965,H67&gt;0.965*C67),0.965*C67,H67)))</f>
        <v>-0.25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-0.25</v>
      </c>
      <c r="R67" s="18">
        <v>0</v>
      </c>
      <c r="S67" s="18"/>
    </row>
    <row r="68" spans="1:19">
      <c r="A68" s="8" t="s">
        <v>110</v>
      </c>
      <c r="B68" s="201">
        <f>'[2]02'!B70</f>
        <v>0</v>
      </c>
      <c r="C68" s="202">
        <f>'[2]02'!C70</f>
        <v>60</v>
      </c>
      <c r="D68" s="202">
        <f>'[2]02'!D70</f>
        <v>0</v>
      </c>
      <c r="E68" s="202">
        <f>'[2]02'!E70</f>
        <v>0</v>
      </c>
      <c r="F68" s="15">
        <f t="shared" si="6"/>
        <v>60</v>
      </c>
      <c r="G68" s="201">
        <f>'[2]02'!H70</f>
        <v>0</v>
      </c>
      <c r="H68" s="202">
        <f>'[2]02'!I70</f>
        <v>-0.25</v>
      </c>
      <c r="I68" s="202">
        <f>'[2]02'!J70</f>
        <v>0</v>
      </c>
      <c r="J68" s="202">
        <f>'[2]02'!K70</f>
        <v>0</v>
      </c>
      <c r="K68" s="15">
        <f t="shared" ref="K68:K98" si="13">SUM(G68:J68)</f>
        <v>-0.25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0</v>
      </c>
      <c r="N68" s="16">
        <f t="shared" si="10"/>
        <v>-0.25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-0.25</v>
      </c>
      <c r="R68" s="18">
        <v>0</v>
      </c>
      <c r="S68" s="18"/>
    </row>
    <row r="69" spans="1:19">
      <c r="A69" s="8" t="s">
        <v>111</v>
      </c>
      <c r="B69" s="201">
        <f>'[2]02'!B71</f>
        <v>0</v>
      </c>
      <c r="C69" s="202">
        <f>'[2]02'!C71</f>
        <v>60</v>
      </c>
      <c r="D69" s="202">
        <f>'[2]02'!D71</f>
        <v>0</v>
      </c>
      <c r="E69" s="202">
        <f>'[2]02'!E71</f>
        <v>0</v>
      </c>
      <c r="F69" s="15">
        <f t="shared" ref="F69:F98" si="16">SUM(B69:E69)</f>
        <v>60</v>
      </c>
      <c r="G69" s="201">
        <f>'[2]02'!H71</f>
        <v>0</v>
      </c>
      <c r="H69" s="202">
        <f>'[2]02'!I71</f>
        <v>-0.25</v>
      </c>
      <c r="I69" s="202">
        <f>'[2]02'!J71</f>
        <v>0</v>
      </c>
      <c r="J69" s="202">
        <f>'[2]02'!K71</f>
        <v>0</v>
      </c>
      <c r="K69" s="15">
        <f t="shared" si="13"/>
        <v>-0.25</v>
      </c>
      <c r="L69" s="18">
        <f>frq!C69</f>
        <v>1</v>
      </c>
      <c r="M69" s="125">
        <f t="shared" si="14"/>
        <v>0</v>
      </c>
      <c r="N69" s="16">
        <f t="shared" si="10"/>
        <v>-0.25</v>
      </c>
      <c r="O69" s="16">
        <f t="shared" si="11"/>
        <v>0</v>
      </c>
      <c r="P69" s="16">
        <f t="shared" si="12"/>
        <v>0</v>
      </c>
      <c r="Q69" s="17">
        <f t="shared" si="15"/>
        <v>-0.25</v>
      </c>
      <c r="R69" s="18">
        <v>0</v>
      </c>
      <c r="S69" s="18"/>
    </row>
    <row r="70" spans="1:19">
      <c r="A70" s="8" t="s">
        <v>112</v>
      </c>
      <c r="B70" s="201">
        <f>'[2]02'!B72</f>
        <v>0</v>
      </c>
      <c r="C70" s="202">
        <f>'[2]02'!C72</f>
        <v>60</v>
      </c>
      <c r="D70" s="202">
        <f>'[2]02'!D72</f>
        <v>0</v>
      </c>
      <c r="E70" s="202">
        <f>'[2]02'!E72</f>
        <v>0</v>
      </c>
      <c r="F70" s="15">
        <f t="shared" si="16"/>
        <v>60</v>
      </c>
      <c r="G70" s="201">
        <f>'[2]02'!H72</f>
        <v>0</v>
      </c>
      <c r="H70" s="202">
        <f>'[2]02'!I72</f>
        <v>-0.25</v>
      </c>
      <c r="I70" s="202">
        <f>'[2]02'!J72</f>
        <v>0</v>
      </c>
      <c r="J70" s="202">
        <f>'[2]02'!K72</f>
        <v>0</v>
      </c>
      <c r="K70" s="15">
        <f t="shared" si="13"/>
        <v>-0.25</v>
      </c>
      <c r="L70" s="18">
        <f>frq!C70</f>
        <v>1</v>
      </c>
      <c r="M70" s="125">
        <f t="shared" si="14"/>
        <v>0</v>
      </c>
      <c r="N70" s="16">
        <f t="shared" si="10"/>
        <v>-0.25</v>
      </c>
      <c r="O70" s="16">
        <f t="shared" si="11"/>
        <v>0</v>
      </c>
      <c r="P70" s="16">
        <f t="shared" si="12"/>
        <v>0</v>
      </c>
      <c r="Q70" s="17">
        <f t="shared" si="15"/>
        <v>-0.25</v>
      </c>
      <c r="R70" s="18">
        <v>0</v>
      </c>
      <c r="S70" s="18"/>
    </row>
    <row r="71" spans="1:19">
      <c r="A71" s="8" t="s">
        <v>113</v>
      </c>
      <c r="B71" s="201">
        <f>'[2]02'!B73</f>
        <v>0</v>
      </c>
      <c r="C71" s="202">
        <f>'[2]02'!C73</f>
        <v>60</v>
      </c>
      <c r="D71" s="202">
        <f>'[2]02'!D73</f>
        <v>0</v>
      </c>
      <c r="E71" s="202">
        <f>'[2]02'!E73</f>
        <v>0</v>
      </c>
      <c r="F71" s="15">
        <f t="shared" si="16"/>
        <v>60</v>
      </c>
      <c r="G71" s="201">
        <f>'[2]02'!H73</f>
        <v>0</v>
      </c>
      <c r="H71" s="202">
        <f>'[2]02'!I73</f>
        <v>-0.25</v>
      </c>
      <c r="I71" s="202">
        <f>'[2]02'!J73</f>
        <v>0</v>
      </c>
      <c r="J71" s="202">
        <f>'[2]02'!K73</f>
        <v>0</v>
      </c>
      <c r="K71" s="15">
        <f t="shared" si="13"/>
        <v>-0.25</v>
      </c>
      <c r="L71" s="18">
        <f>frq!C71</f>
        <v>1</v>
      </c>
      <c r="M71" s="125">
        <f t="shared" si="14"/>
        <v>0</v>
      </c>
      <c r="N71" s="16">
        <f t="shared" si="10"/>
        <v>-0.25</v>
      </c>
      <c r="O71" s="16">
        <f t="shared" si="11"/>
        <v>0</v>
      </c>
      <c r="P71" s="16">
        <f t="shared" si="12"/>
        <v>0</v>
      </c>
      <c r="Q71" s="17">
        <f t="shared" si="15"/>
        <v>-0.25</v>
      </c>
      <c r="R71" s="18">
        <v>0</v>
      </c>
      <c r="S71" s="18"/>
    </row>
    <row r="72" spans="1:19">
      <c r="A72" s="8" t="s">
        <v>114</v>
      </c>
      <c r="B72" s="201">
        <f>'[2]02'!B74</f>
        <v>0</v>
      </c>
      <c r="C72" s="202">
        <f>'[2]02'!C74</f>
        <v>60</v>
      </c>
      <c r="D72" s="202">
        <f>'[2]02'!D74</f>
        <v>0</v>
      </c>
      <c r="E72" s="202">
        <f>'[2]02'!E74</f>
        <v>0</v>
      </c>
      <c r="F72" s="15">
        <f t="shared" si="16"/>
        <v>60</v>
      </c>
      <c r="G72" s="201">
        <f>'[2]02'!H74</f>
        <v>0</v>
      </c>
      <c r="H72" s="202">
        <f>'[2]02'!I74</f>
        <v>-0.25</v>
      </c>
      <c r="I72" s="202">
        <f>'[2]02'!J74</f>
        <v>0</v>
      </c>
      <c r="J72" s="202">
        <f>'[2]02'!K74</f>
        <v>0</v>
      </c>
      <c r="K72" s="15">
        <f t="shared" si="13"/>
        <v>-0.25</v>
      </c>
      <c r="L72" s="18">
        <f>frq!C72</f>
        <v>1</v>
      </c>
      <c r="M72" s="125">
        <f t="shared" si="14"/>
        <v>0</v>
      </c>
      <c r="N72" s="16">
        <f t="shared" si="10"/>
        <v>-0.25</v>
      </c>
      <c r="O72" s="16">
        <f t="shared" si="11"/>
        <v>0</v>
      </c>
      <c r="P72" s="16">
        <f t="shared" si="12"/>
        <v>0</v>
      </c>
      <c r="Q72" s="17">
        <f t="shared" si="15"/>
        <v>-0.25</v>
      </c>
      <c r="R72" s="18">
        <v>0</v>
      </c>
      <c r="S72" s="18"/>
    </row>
    <row r="73" spans="1:19">
      <c r="A73" s="8" t="s">
        <v>115</v>
      </c>
      <c r="B73" s="201">
        <f>'[2]02'!B75</f>
        <v>0</v>
      </c>
      <c r="C73" s="202">
        <f>'[2]02'!C75</f>
        <v>60</v>
      </c>
      <c r="D73" s="202">
        <f>'[2]02'!D75</f>
        <v>0</v>
      </c>
      <c r="E73" s="202">
        <f>'[2]02'!E75</f>
        <v>0</v>
      </c>
      <c r="F73" s="15">
        <f t="shared" si="16"/>
        <v>60</v>
      </c>
      <c r="G73" s="201">
        <f>'[2]02'!H75</f>
        <v>0</v>
      </c>
      <c r="H73" s="202">
        <f>'[2]02'!I75</f>
        <v>-0.25</v>
      </c>
      <c r="I73" s="202">
        <f>'[2]02'!J75</f>
        <v>0</v>
      </c>
      <c r="J73" s="202">
        <f>'[2]02'!K75</f>
        <v>0</v>
      </c>
      <c r="K73" s="15">
        <f t="shared" si="13"/>
        <v>-0.25</v>
      </c>
      <c r="L73" s="18">
        <f>frq!C73</f>
        <v>1</v>
      </c>
      <c r="M73" s="125">
        <f t="shared" si="14"/>
        <v>0</v>
      </c>
      <c r="N73" s="16">
        <f t="shared" si="10"/>
        <v>-0.25</v>
      </c>
      <c r="O73" s="16">
        <f t="shared" si="11"/>
        <v>0</v>
      </c>
      <c r="P73" s="16">
        <f t="shared" si="12"/>
        <v>0</v>
      </c>
      <c r="Q73" s="17">
        <f t="shared" si="15"/>
        <v>-0.25</v>
      </c>
      <c r="R73" s="18">
        <v>0</v>
      </c>
      <c r="S73" s="18"/>
    </row>
    <row r="74" spans="1:19">
      <c r="A74" s="8" t="s">
        <v>116</v>
      </c>
      <c r="B74" s="201">
        <f>'[2]02'!B76</f>
        <v>0</v>
      </c>
      <c r="C74" s="202">
        <f>'[2]02'!C76</f>
        <v>60</v>
      </c>
      <c r="D74" s="202">
        <f>'[2]02'!D76</f>
        <v>0</v>
      </c>
      <c r="E74" s="202">
        <f>'[2]02'!E76</f>
        <v>0</v>
      </c>
      <c r="F74" s="15">
        <f t="shared" si="16"/>
        <v>60</v>
      </c>
      <c r="G74" s="201">
        <f>'[2]02'!H76</f>
        <v>0</v>
      </c>
      <c r="H74" s="202">
        <f>'[2]02'!I76</f>
        <v>-0.25</v>
      </c>
      <c r="I74" s="202">
        <f>'[2]02'!J76</f>
        <v>0</v>
      </c>
      <c r="J74" s="202">
        <f>'[2]02'!K76</f>
        <v>0</v>
      </c>
      <c r="K74" s="15">
        <f t="shared" si="13"/>
        <v>-0.25</v>
      </c>
      <c r="L74" s="18">
        <f>frq!C74</f>
        <v>1</v>
      </c>
      <c r="M74" s="125">
        <f t="shared" si="14"/>
        <v>0</v>
      </c>
      <c r="N74" s="16">
        <f t="shared" si="10"/>
        <v>-0.25</v>
      </c>
      <c r="O74" s="16">
        <f t="shared" si="11"/>
        <v>0</v>
      </c>
      <c r="P74" s="16">
        <f t="shared" si="12"/>
        <v>0</v>
      </c>
      <c r="Q74" s="17">
        <f t="shared" si="15"/>
        <v>-0.25</v>
      </c>
      <c r="R74" s="18">
        <v>0</v>
      </c>
      <c r="S74" s="18"/>
    </row>
    <row r="75" spans="1:19">
      <c r="A75" s="8" t="s">
        <v>117</v>
      </c>
      <c r="B75" s="201">
        <f>'[2]02'!B77</f>
        <v>0</v>
      </c>
      <c r="C75" s="202">
        <f>'[2]02'!C77</f>
        <v>60</v>
      </c>
      <c r="D75" s="202">
        <f>'[2]02'!D77</f>
        <v>0</v>
      </c>
      <c r="E75" s="202">
        <f>'[2]02'!E77</f>
        <v>0</v>
      </c>
      <c r="F75" s="15">
        <f t="shared" si="16"/>
        <v>60</v>
      </c>
      <c r="G75" s="201">
        <f>'[2]02'!H77</f>
        <v>0</v>
      </c>
      <c r="H75" s="202">
        <f>'[2]02'!I77</f>
        <v>-0.25</v>
      </c>
      <c r="I75" s="202">
        <f>'[2]02'!J77</f>
        <v>0</v>
      </c>
      <c r="J75" s="202">
        <f>'[2]02'!K77</f>
        <v>0</v>
      </c>
      <c r="K75" s="15">
        <f t="shared" si="13"/>
        <v>-0.25</v>
      </c>
      <c r="L75" s="18">
        <f>frq!C75</f>
        <v>1</v>
      </c>
      <c r="M75" s="125">
        <f t="shared" si="14"/>
        <v>0</v>
      </c>
      <c r="N75" s="16">
        <f t="shared" si="10"/>
        <v>-0.25</v>
      </c>
      <c r="O75" s="16">
        <f t="shared" si="11"/>
        <v>0</v>
      </c>
      <c r="P75" s="16">
        <f t="shared" si="12"/>
        <v>0</v>
      </c>
      <c r="Q75" s="17">
        <f t="shared" si="15"/>
        <v>-0.25</v>
      </c>
      <c r="R75" s="18">
        <v>0</v>
      </c>
      <c r="S75" s="18"/>
    </row>
    <row r="76" spans="1:19">
      <c r="A76" s="8" t="s">
        <v>118</v>
      </c>
      <c r="B76" s="201">
        <f>'[2]02'!B78</f>
        <v>0</v>
      </c>
      <c r="C76" s="202">
        <f>'[2]02'!C78</f>
        <v>60</v>
      </c>
      <c r="D76" s="202">
        <f>'[2]02'!D78</f>
        <v>0</v>
      </c>
      <c r="E76" s="202">
        <f>'[2]02'!E78</f>
        <v>0</v>
      </c>
      <c r="F76" s="15">
        <f t="shared" si="16"/>
        <v>60</v>
      </c>
      <c r="G76" s="201">
        <f>'[2]02'!H78</f>
        <v>0</v>
      </c>
      <c r="H76" s="202">
        <f>'[2]02'!I78</f>
        <v>-0.25</v>
      </c>
      <c r="I76" s="202">
        <f>'[2]02'!J78</f>
        <v>0</v>
      </c>
      <c r="J76" s="202">
        <f>'[2]02'!K78</f>
        <v>0</v>
      </c>
      <c r="K76" s="15">
        <f t="shared" si="13"/>
        <v>-0.25</v>
      </c>
      <c r="L76" s="18">
        <f>frq!C76</f>
        <v>1</v>
      </c>
      <c r="M76" s="125">
        <f t="shared" si="14"/>
        <v>0</v>
      </c>
      <c r="N76" s="16">
        <f t="shared" si="10"/>
        <v>-0.25</v>
      </c>
      <c r="O76" s="16">
        <f t="shared" si="11"/>
        <v>0</v>
      </c>
      <c r="P76" s="16">
        <f t="shared" si="12"/>
        <v>0</v>
      </c>
      <c r="Q76" s="17">
        <f t="shared" si="15"/>
        <v>-0.25</v>
      </c>
      <c r="R76" s="18">
        <v>0</v>
      </c>
      <c r="S76" s="18"/>
    </row>
    <row r="77" spans="1:19">
      <c r="A77" s="8" t="s">
        <v>119</v>
      </c>
      <c r="B77" s="201">
        <f>'[2]02'!B79</f>
        <v>0</v>
      </c>
      <c r="C77" s="202">
        <f>'[2]02'!C79</f>
        <v>60</v>
      </c>
      <c r="D77" s="202">
        <f>'[2]02'!D79</f>
        <v>0</v>
      </c>
      <c r="E77" s="202">
        <f>'[2]02'!E79</f>
        <v>0</v>
      </c>
      <c r="F77" s="15">
        <f t="shared" si="16"/>
        <v>60</v>
      </c>
      <c r="G77" s="201">
        <f>'[2]02'!H79</f>
        <v>0</v>
      </c>
      <c r="H77" s="202">
        <f>'[2]02'!I79</f>
        <v>-0.25</v>
      </c>
      <c r="I77" s="202">
        <f>'[2]02'!J79</f>
        <v>0</v>
      </c>
      <c r="J77" s="202">
        <f>'[2]02'!K79</f>
        <v>0</v>
      </c>
      <c r="K77" s="15">
        <f t="shared" si="13"/>
        <v>-0.25</v>
      </c>
      <c r="L77" s="18">
        <f>frq!C77</f>
        <v>1</v>
      </c>
      <c r="M77" s="125">
        <f t="shared" si="14"/>
        <v>0</v>
      </c>
      <c r="N77" s="16">
        <f t="shared" si="10"/>
        <v>-0.25</v>
      </c>
      <c r="O77" s="16">
        <f t="shared" si="11"/>
        <v>0</v>
      </c>
      <c r="P77" s="16">
        <f t="shared" si="12"/>
        <v>0</v>
      </c>
      <c r="Q77" s="17">
        <f t="shared" si="15"/>
        <v>-0.25</v>
      </c>
      <c r="R77" s="18">
        <v>0</v>
      </c>
      <c r="S77" s="18"/>
    </row>
    <row r="78" spans="1:19">
      <c r="A78" s="8" t="s">
        <v>120</v>
      </c>
      <c r="B78" s="201">
        <f>'[2]02'!B80</f>
        <v>0</v>
      </c>
      <c r="C78" s="202">
        <f>'[2]02'!C80</f>
        <v>60</v>
      </c>
      <c r="D78" s="202">
        <f>'[2]02'!D80</f>
        <v>0</v>
      </c>
      <c r="E78" s="202">
        <f>'[2]02'!E80</f>
        <v>0</v>
      </c>
      <c r="F78" s="15">
        <f t="shared" si="16"/>
        <v>60</v>
      </c>
      <c r="G78" s="201">
        <f>'[2]02'!H80</f>
        <v>0</v>
      </c>
      <c r="H78" s="202">
        <f>'[2]02'!I80</f>
        <v>-0.25</v>
      </c>
      <c r="I78" s="202">
        <f>'[2]02'!J80</f>
        <v>0</v>
      </c>
      <c r="J78" s="202">
        <f>'[2]02'!K80</f>
        <v>0</v>
      </c>
      <c r="K78" s="15">
        <f t="shared" si="13"/>
        <v>-0.25</v>
      </c>
      <c r="L78" s="18">
        <f>frq!C78</f>
        <v>1</v>
      </c>
      <c r="M78" s="125">
        <f t="shared" si="14"/>
        <v>0</v>
      </c>
      <c r="N78" s="16">
        <f t="shared" si="10"/>
        <v>-0.25</v>
      </c>
      <c r="O78" s="16">
        <f t="shared" si="11"/>
        <v>0</v>
      </c>
      <c r="P78" s="16">
        <f t="shared" si="12"/>
        <v>0</v>
      </c>
      <c r="Q78" s="17">
        <f t="shared" si="15"/>
        <v>-0.25</v>
      </c>
      <c r="R78" s="18">
        <v>0</v>
      </c>
      <c r="S78" s="18"/>
    </row>
    <row r="79" spans="1:19">
      <c r="A79" s="8" t="s">
        <v>121</v>
      </c>
      <c r="B79" s="201">
        <f>'[2]02'!B81</f>
        <v>0</v>
      </c>
      <c r="C79" s="202">
        <f>'[2]02'!C81</f>
        <v>60</v>
      </c>
      <c r="D79" s="202">
        <f>'[2]02'!D81</f>
        <v>0</v>
      </c>
      <c r="E79" s="202">
        <f>'[2]02'!E81</f>
        <v>0</v>
      </c>
      <c r="F79" s="15">
        <f t="shared" si="16"/>
        <v>60</v>
      </c>
      <c r="G79" s="201">
        <f>'[2]02'!H81</f>
        <v>0</v>
      </c>
      <c r="H79" s="202">
        <f>'[2]02'!I81</f>
        <v>-0.25</v>
      </c>
      <c r="I79" s="202">
        <f>'[2]02'!J81</f>
        <v>0</v>
      </c>
      <c r="J79" s="202">
        <f>'[2]02'!K81</f>
        <v>0</v>
      </c>
      <c r="K79" s="15">
        <f t="shared" si="13"/>
        <v>-0.25</v>
      </c>
      <c r="L79" s="18">
        <f>frq!C79</f>
        <v>1</v>
      </c>
      <c r="M79" s="125">
        <f t="shared" si="14"/>
        <v>0</v>
      </c>
      <c r="N79" s="16">
        <f t="shared" si="10"/>
        <v>-0.25</v>
      </c>
      <c r="O79" s="16">
        <f t="shared" si="11"/>
        <v>0</v>
      </c>
      <c r="P79" s="16">
        <f t="shared" si="12"/>
        <v>0</v>
      </c>
      <c r="Q79" s="17">
        <f t="shared" si="15"/>
        <v>-0.25</v>
      </c>
      <c r="R79" s="18">
        <v>0</v>
      </c>
      <c r="S79" s="18"/>
    </row>
    <row r="80" spans="1:19">
      <c r="A80" s="8" t="s">
        <v>122</v>
      </c>
      <c r="B80" s="201">
        <f>'[2]02'!B82</f>
        <v>0</v>
      </c>
      <c r="C80" s="202">
        <f>'[2]02'!C82</f>
        <v>60</v>
      </c>
      <c r="D80" s="202">
        <f>'[2]02'!D82</f>
        <v>0</v>
      </c>
      <c r="E80" s="202">
        <f>'[2]02'!E82</f>
        <v>0</v>
      </c>
      <c r="F80" s="15">
        <f t="shared" si="16"/>
        <v>60</v>
      </c>
      <c r="G80" s="201">
        <f>'[2]02'!H82</f>
        <v>0</v>
      </c>
      <c r="H80" s="202">
        <f>'[2]02'!I82</f>
        <v>-0.25</v>
      </c>
      <c r="I80" s="202">
        <f>'[2]02'!J82</f>
        <v>0</v>
      </c>
      <c r="J80" s="202">
        <f>'[2]02'!K82</f>
        <v>0</v>
      </c>
      <c r="K80" s="15">
        <f t="shared" si="13"/>
        <v>-0.25</v>
      </c>
      <c r="L80" s="18">
        <f>frq!C80</f>
        <v>1</v>
      </c>
      <c r="M80" s="125">
        <f t="shared" si="14"/>
        <v>0</v>
      </c>
      <c r="N80" s="16">
        <f t="shared" si="10"/>
        <v>-0.25</v>
      </c>
      <c r="O80" s="16">
        <f t="shared" si="11"/>
        <v>0</v>
      </c>
      <c r="P80" s="16">
        <f t="shared" si="12"/>
        <v>0</v>
      </c>
      <c r="Q80" s="17">
        <f t="shared" si="15"/>
        <v>-0.25</v>
      </c>
      <c r="R80" s="18">
        <v>0</v>
      </c>
      <c r="S80" s="18"/>
    </row>
    <row r="81" spans="1:19">
      <c r="A81" s="8" t="s">
        <v>123</v>
      </c>
      <c r="B81" s="201">
        <f>'[2]02'!B83</f>
        <v>0</v>
      </c>
      <c r="C81" s="202">
        <f>'[2]02'!C83</f>
        <v>60</v>
      </c>
      <c r="D81" s="202">
        <f>'[2]02'!D83</f>
        <v>0</v>
      </c>
      <c r="E81" s="202">
        <f>'[2]02'!E83</f>
        <v>0</v>
      </c>
      <c r="F81" s="15">
        <f t="shared" si="16"/>
        <v>60</v>
      </c>
      <c r="G81" s="201">
        <f>'[2]02'!H83</f>
        <v>0</v>
      </c>
      <c r="H81" s="202">
        <f>'[2]02'!I83</f>
        <v>-0.25</v>
      </c>
      <c r="I81" s="202">
        <f>'[2]02'!J83</f>
        <v>0</v>
      </c>
      <c r="J81" s="202">
        <f>'[2]02'!K83</f>
        <v>0</v>
      </c>
      <c r="K81" s="15">
        <f t="shared" si="13"/>
        <v>-0.25</v>
      </c>
      <c r="L81" s="18">
        <f>frq!C81</f>
        <v>1</v>
      </c>
      <c r="M81" s="125">
        <f t="shared" si="14"/>
        <v>0</v>
      </c>
      <c r="N81" s="16">
        <f t="shared" si="10"/>
        <v>-0.25</v>
      </c>
      <c r="O81" s="16">
        <f t="shared" si="11"/>
        <v>0</v>
      </c>
      <c r="P81" s="16">
        <f t="shared" si="12"/>
        <v>0</v>
      </c>
      <c r="Q81" s="17">
        <f t="shared" si="15"/>
        <v>-0.25</v>
      </c>
      <c r="R81" s="18">
        <v>0</v>
      </c>
      <c r="S81" s="18"/>
    </row>
    <row r="82" spans="1:19">
      <c r="A82" s="8" t="s">
        <v>124</v>
      </c>
      <c r="B82" s="201">
        <f>'[2]02'!B84</f>
        <v>0</v>
      </c>
      <c r="C82" s="202">
        <f>'[2]02'!C84</f>
        <v>60</v>
      </c>
      <c r="D82" s="202">
        <f>'[2]02'!D84</f>
        <v>0</v>
      </c>
      <c r="E82" s="202">
        <f>'[2]02'!E84</f>
        <v>0</v>
      </c>
      <c r="F82" s="15">
        <f t="shared" si="16"/>
        <v>60</v>
      </c>
      <c r="G82" s="201">
        <f>'[2]02'!H84</f>
        <v>0</v>
      </c>
      <c r="H82" s="202">
        <f>'[2]02'!I84</f>
        <v>-0.25</v>
      </c>
      <c r="I82" s="202">
        <f>'[2]02'!J84</f>
        <v>0</v>
      </c>
      <c r="J82" s="202">
        <f>'[2]02'!K84</f>
        <v>0</v>
      </c>
      <c r="K82" s="15">
        <f t="shared" si="13"/>
        <v>-0.25</v>
      </c>
      <c r="L82" s="18">
        <f>frq!C82</f>
        <v>1</v>
      </c>
      <c r="M82" s="125">
        <f t="shared" si="14"/>
        <v>0</v>
      </c>
      <c r="N82" s="16">
        <f t="shared" si="10"/>
        <v>-0.25</v>
      </c>
      <c r="O82" s="16">
        <f t="shared" si="11"/>
        <v>0</v>
      </c>
      <c r="P82" s="16">
        <f t="shared" si="12"/>
        <v>0</v>
      </c>
      <c r="Q82" s="17">
        <f t="shared" si="15"/>
        <v>-0.25</v>
      </c>
      <c r="R82" s="18">
        <v>0</v>
      </c>
      <c r="S82" s="18"/>
    </row>
    <row r="83" spans="1:19">
      <c r="A83" s="8" t="s">
        <v>125</v>
      </c>
      <c r="B83" s="201">
        <f>'[2]02'!B85</f>
        <v>0</v>
      </c>
      <c r="C83" s="202">
        <f>'[2]02'!C85</f>
        <v>60</v>
      </c>
      <c r="D83" s="202">
        <f>'[2]02'!D85</f>
        <v>0</v>
      </c>
      <c r="E83" s="202">
        <f>'[2]02'!E85</f>
        <v>0</v>
      </c>
      <c r="F83" s="15">
        <f t="shared" si="16"/>
        <v>60</v>
      </c>
      <c r="G83" s="201">
        <f>'[2]02'!H85</f>
        <v>0</v>
      </c>
      <c r="H83" s="202">
        <f>'[2]02'!I85</f>
        <v>-0.25</v>
      </c>
      <c r="I83" s="202">
        <f>'[2]02'!J85</f>
        <v>0</v>
      </c>
      <c r="J83" s="202">
        <f>'[2]02'!K85</f>
        <v>0</v>
      </c>
      <c r="K83" s="15">
        <f t="shared" si="13"/>
        <v>-0.25</v>
      </c>
      <c r="L83" s="18">
        <f>frq!C83</f>
        <v>1</v>
      </c>
      <c r="M83" s="125">
        <f t="shared" si="14"/>
        <v>0</v>
      </c>
      <c r="N83" s="16">
        <f t="shared" si="10"/>
        <v>-0.25</v>
      </c>
      <c r="O83" s="16">
        <f t="shared" si="11"/>
        <v>0</v>
      </c>
      <c r="P83" s="16">
        <f t="shared" si="12"/>
        <v>0</v>
      </c>
      <c r="Q83" s="17">
        <f t="shared" si="15"/>
        <v>-0.25</v>
      </c>
      <c r="R83" s="18">
        <v>0</v>
      </c>
      <c r="S83" s="18"/>
    </row>
    <row r="84" spans="1:19">
      <c r="A84" s="8" t="s">
        <v>126</v>
      </c>
      <c r="B84" s="201">
        <f>'[2]02'!B86</f>
        <v>0</v>
      </c>
      <c r="C84" s="202">
        <f>'[2]02'!C86</f>
        <v>60</v>
      </c>
      <c r="D84" s="202">
        <f>'[2]02'!D86</f>
        <v>0</v>
      </c>
      <c r="E84" s="202">
        <f>'[2]02'!E86</f>
        <v>0</v>
      </c>
      <c r="F84" s="15">
        <f t="shared" si="16"/>
        <v>60</v>
      </c>
      <c r="G84" s="201">
        <f>'[2]02'!H86</f>
        <v>0</v>
      </c>
      <c r="H84" s="202">
        <f>'[2]02'!I86</f>
        <v>-0.25</v>
      </c>
      <c r="I84" s="202">
        <f>'[2]02'!J86</f>
        <v>0</v>
      </c>
      <c r="J84" s="202">
        <f>'[2]02'!K86</f>
        <v>0</v>
      </c>
      <c r="K84" s="15">
        <f t="shared" si="13"/>
        <v>-0.25</v>
      </c>
      <c r="L84" s="18">
        <f>frq!C84</f>
        <v>1</v>
      </c>
      <c r="M84" s="125">
        <f t="shared" si="14"/>
        <v>0</v>
      </c>
      <c r="N84" s="16">
        <f t="shared" si="10"/>
        <v>-0.25</v>
      </c>
      <c r="O84" s="16">
        <f t="shared" si="11"/>
        <v>0</v>
      </c>
      <c r="P84" s="16">
        <f t="shared" si="12"/>
        <v>0</v>
      </c>
      <c r="Q84" s="17">
        <f t="shared" si="15"/>
        <v>-0.25</v>
      </c>
      <c r="R84" s="18">
        <v>0</v>
      </c>
      <c r="S84" s="18"/>
    </row>
    <row r="85" spans="1:19">
      <c r="A85" s="8" t="s">
        <v>127</v>
      </c>
      <c r="B85" s="201">
        <f>'[2]02'!B87</f>
        <v>0</v>
      </c>
      <c r="C85" s="202">
        <f>'[2]02'!C87</f>
        <v>60</v>
      </c>
      <c r="D85" s="202">
        <f>'[2]02'!D87</f>
        <v>0</v>
      </c>
      <c r="E85" s="202">
        <f>'[2]02'!E87</f>
        <v>0</v>
      </c>
      <c r="F85" s="15">
        <f t="shared" si="16"/>
        <v>60</v>
      </c>
      <c r="G85" s="201">
        <f>'[2]02'!H87</f>
        <v>0</v>
      </c>
      <c r="H85" s="202">
        <f>'[2]02'!I87</f>
        <v>-0.25</v>
      </c>
      <c r="I85" s="202">
        <f>'[2]02'!J87</f>
        <v>0</v>
      </c>
      <c r="J85" s="202">
        <f>'[2]02'!K87</f>
        <v>0</v>
      </c>
      <c r="K85" s="15">
        <f t="shared" si="13"/>
        <v>-0.25</v>
      </c>
      <c r="L85" s="18">
        <f>frq!C85</f>
        <v>1</v>
      </c>
      <c r="M85" s="125">
        <f t="shared" si="14"/>
        <v>0</v>
      </c>
      <c r="N85" s="16">
        <f t="shared" si="10"/>
        <v>-0.25</v>
      </c>
      <c r="O85" s="16">
        <f t="shared" si="11"/>
        <v>0</v>
      </c>
      <c r="P85" s="16">
        <f t="shared" si="12"/>
        <v>0</v>
      </c>
      <c r="Q85" s="17">
        <f t="shared" si="15"/>
        <v>-0.25</v>
      </c>
      <c r="R85" s="18">
        <v>0</v>
      </c>
      <c r="S85" s="18"/>
    </row>
    <row r="86" spans="1:19">
      <c r="A86" s="8" t="s">
        <v>128</v>
      </c>
      <c r="B86" s="201">
        <f>'[2]02'!B88</f>
        <v>0</v>
      </c>
      <c r="C86" s="202">
        <f>'[2]02'!C88</f>
        <v>60</v>
      </c>
      <c r="D86" s="202">
        <f>'[2]02'!D88</f>
        <v>0</v>
      </c>
      <c r="E86" s="202">
        <f>'[2]02'!E88</f>
        <v>0</v>
      </c>
      <c r="F86" s="15">
        <f t="shared" si="16"/>
        <v>60</v>
      </c>
      <c r="G86" s="201">
        <f>'[2]02'!H88</f>
        <v>0</v>
      </c>
      <c r="H86" s="202">
        <f>'[2]02'!I88</f>
        <v>-0.25</v>
      </c>
      <c r="I86" s="202">
        <f>'[2]02'!J88</f>
        <v>0</v>
      </c>
      <c r="J86" s="202">
        <f>'[2]02'!K88</f>
        <v>0</v>
      </c>
      <c r="K86" s="15">
        <f t="shared" si="13"/>
        <v>-0.25</v>
      </c>
      <c r="L86" s="18">
        <f>frq!C86</f>
        <v>1</v>
      </c>
      <c r="M86" s="125">
        <f t="shared" si="14"/>
        <v>0</v>
      </c>
      <c r="N86" s="16">
        <f t="shared" si="10"/>
        <v>-0.25</v>
      </c>
      <c r="O86" s="16">
        <f t="shared" si="11"/>
        <v>0</v>
      </c>
      <c r="P86" s="16">
        <f t="shared" si="12"/>
        <v>0</v>
      </c>
      <c r="Q86" s="17">
        <f t="shared" si="15"/>
        <v>-0.25</v>
      </c>
      <c r="R86" s="18">
        <v>0</v>
      </c>
      <c r="S86" s="18"/>
    </row>
    <row r="87" spans="1:19">
      <c r="A87" s="8" t="s">
        <v>129</v>
      </c>
      <c r="B87" s="201">
        <f>'[2]02'!B89</f>
        <v>0</v>
      </c>
      <c r="C87" s="202">
        <f>'[2]02'!C89</f>
        <v>60</v>
      </c>
      <c r="D87" s="202">
        <f>'[2]02'!D89</f>
        <v>0</v>
      </c>
      <c r="E87" s="202">
        <f>'[2]02'!E89</f>
        <v>0</v>
      </c>
      <c r="F87" s="15">
        <f t="shared" si="16"/>
        <v>60</v>
      </c>
      <c r="G87" s="201">
        <f>'[2]02'!H89</f>
        <v>0</v>
      </c>
      <c r="H87" s="202">
        <f>'[2]02'!I89</f>
        <v>-0.25</v>
      </c>
      <c r="I87" s="202">
        <f>'[2]02'!J89</f>
        <v>0</v>
      </c>
      <c r="J87" s="202">
        <f>'[2]02'!K89</f>
        <v>0</v>
      </c>
      <c r="K87" s="15">
        <f t="shared" si="13"/>
        <v>-0.25</v>
      </c>
      <c r="L87" s="18">
        <f>frq!C87</f>
        <v>1</v>
      </c>
      <c r="M87" s="125">
        <f t="shared" si="14"/>
        <v>0</v>
      </c>
      <c r="N87" s="16">
        <f t="shared" si="10"/>
        <v>-0.25</v>
      </c>
      <c r="O87" s="16">
        <f t="shared" si="11"/>
        <v>0</v>
      </c>
      <c r="P87" s="16">
        <f t="shared" si="12"/>
        <v>0</v>
      </c>
      <c r="Q87" s="17">
        <f t="shared" si="15"/>
        <v>-0.25</v>
      </c>
      <c r="R87" s="18">
        <v>0</v>
      </c>
      <c r="S87" s="18"/>
    </row>
    <row r="88" spans="1:19">
      <c r="A88" s="8" t="s">
        <v>130</v>
      </c>
      <c r="B88" s="201">
        <f>'[2]02'!B90</f>
        <v>0</v>
      </c>
      <c r="C88" s="202">
        <f>'[2]02'!C90</f>
        <v>60</v>
      </c>
      <c r="D88" s="202">
        <f>'[2]02'!D90</f>
        <v>0</v>
      </c>
      <c r="E88" s="202">
        <f>'[2]02'!E90</f>
        <v>0</v>
      </c>
      <c r="F88" s="15">
        <f t="shared" si="16"/>
        <v>60</v>
      </c>
      <c r="G88" s="201">
        <f>'[2]02'!H90</f>
        <v>0</v>
      </c>
      <c r="H88" s="202">
        <f>'[2]02'!I90</f>
        <v>-0.25</v>
      </c>
      <c r="I88" s="202">
        <f>'[2]02'!J90</f>
        <v>0</v>
      </c>
      <c r="J88" s="202">
        <f>'[2]02'!K90</f>
        <v>0</v>
      </c>
      <c r="K88" s="15">
        <f t="shared" si="13"/>
        <v>-0.25</v>
      </c>
      <c r="L88" s="18">
        <f>frq!C88</f>
        <v>1</v>
      </c>
      <c r="M88" s="125">
        <f t="shared" si="14"/>
        <v>0</v>
      </c>
      <c r="N88" s="16">
        <f t="shared" si="10"/>
        <v>-0.25</v>
      </c>
      <c r="O88" s="16">
        <f t="shared" si="11"/>
        <v>0</v>
      </c>
      <c r="P88" s="16">
        <f t="shared" si="12"/>
        <v>0</v>
      </c>
      <c r="Q88" s="17">
        <f t="shared" si="15"/>
        <v>-0.25</v>
      </c>
      <c r="R88" s="18">
        <v>0</v>
      </c>
      <c r="S88" s="18"/>
    </row>
    <row r="89" spans="1:19">
      <c r="A89" s="8" t="s">
        <v>131</v>
      </c>
      <c r="B89" s="201">
        <f>'[2]02'!B91</f>
        <v>0</v>
      </c>
      <c r="C89" s="202">
        <f>'[2]02'!C91</f>
        <v>60</v>
      </c>
      <c r="D89" s="202">
        <f>'[2]02'!D91</f>
        <v>0</v>
      </c>
      <c r="E89" s="202">
        <f>'[2]02'!E91</f>
        <v>0</v>
      </c>
      <c r="F89" s="15">
        <f t="shared" si="16"/>
        <v>60</v>
      </c>
      <c r="G89" s="201">
        <f>'[2]02'!H91</f>
        <v>0</v>
      </c>
      <c r="H89" s="202">
        <f>'[2]02'!I91</f>
        <v>-0.25</v>
      </c>
      <c r="I89" s="202">
        <f>'[2]02'!J91</f>
        <v>0</v>
      </c>
      <c r="J89" s="202">
        <f>'[2]02'!K91</f>
        <v>0</v>
      </c>
      <c r="K89" s="15">
        <f t="shared" si="13"/>
        <v>-0.25</v>
      </c>
      <c r="L89" s="18">
        <f>frq!C89</f>
        <v>1</v>
      </c>
      <c r="M89" s="125">
        <f t="shared" si="14"/>
        <v>0</v>
      </c>
      <c r="N89" s="16">
        <f t="shared" si="10"/>
        <v>-0.25</v>
      </c>
      <c r="O89" s="16">
        <f t="shared" si="11"/>
        <v>0</v>
      </c>
      <c r="P89" s="16">
        <f t="shared" si="12"/>
        <v>0</v>
      </c>
      <c r="Q89" s="17">
        <f t="shared" si="15"/>
        <v>-0.25</v>
      </c>
      <c r="R89" s="18">
        <v>0</v>
      </c>
      <c r="S89" s="18"/>
    </row>
    <row r="90" spans="1:19">
      <c r="A90" s="8" t="s">
        <v>132</v>
      </c>
      <c r="B90" s="201">
        <f>'[2]02'!B92</f>
        <v>0</v>
      </c>
      <c r="C90" s="202">
        <f>'[2]02'!C92</f>
        <v>60</v>
      </c>
      <c r="D90" s="202">
        <f>'[2]02'!D92</f>
        <v>0</v>
      </c>
      <c r="E90" s="202">
        <f>'[2]02'!E92</f>
        <v>0</v>
      </c>
      <c r="F90" s="15">
        <f t="shared" si="16"/>
        <v>60</v>
      </c>
      <c r="G90" s="201">
        <f>'[2]02'!H92</f>
        <v>0</v>
      </c>
      <c r="H90" s="202">
        <f>'[2]02'!I92</f>
        <v>-0.25</v>
      </c>
      <c r="I90" s="202">
        <f>'[2]02'!J92</f>
        <v>0</v>
      </c>
      <c r="J90" s="202">
        <f>'[2]02'!K92</f>
        <v>0</v>
      </c>
      <c r="K90" s="15">
        <f t="shared" si="13"/>
        <v>-0.25</v>
      </c>
      <c r="L90" s="18">
        <f>frq!C90</f>
        <v>1</v>
      </c>
      <c r="M90" s="125">
        <f t="shared" si="14"/>
        <v>0</v>
      </c>
      <c r="N90" s="16">
        <f t="shared" si="10"/>
        <v>-0.25</v>
      </c>
      <c r="O90" s="16">
        <f t="shared" si="11"/>
        <v>0</v>
      </c>
      <c r="P90" s="16">
        <f t="shared" si="12"/>
        <v>0</v>
      </c>
      <c r="Q90" s="17">
        <f t="shared" si="15"/>
        <v>-0.25</v>
      </c>
      <c r="R90" s="18">
        <v>0</v>
      </c>
      <c r="S90" s="18"/>
    </row>
    <row r="91" spans="1:19">
      <c r="A91" s="8" t="s">
        <v>133</v>
      </c>
      <c r="B91" s="201">
        <f>'[2]02'!B93</f>
        <v>0</v>
      </c>
      <c r="C91" s="202">
        <f>'[2]02'!C93</f>
        <v>60</v>
      </c>
      <c r="D91" s="202">
        <f>'[2]02'!D93</f>
        <v>0</v>
      </c>
      <c r="E91" s="202">
        <f>'[2]02'!E93</f>
        <v>0</v>
      </c>
      <c r="F91" s="15">
        <f t="shared" si="16"/>
        <v>60</v>
      </c>
      <c r="G91" s="201">
        <f>'[2]02'!H93</f>
        <v>0</v>
      </c>
      <c r="H91" s="202">
        <f>'[2]02'!I93</f>
        <v>-0.25</v>
      </c>
      <c r="I91" s="202">
        <f>'[2]02'!J93</f>
        <v>0</v>
      </c>
      <c r="J91" s="202">
        <f>'[2]02'!K93</f>
        <v>0</v>
      </c>
      <c r="K91" s="15">
        <f t="shared" si="13"/>
        <v>-0.25</v>
      </c>
      <c r="L91" s="18">
        <f>frq!C91</f>
        <v>1</v>
      </c>
      <c r="M91" s="125">
        <f t="shared" si="14"/>
        <v>0</v>
      </c>
      <c r="N91" s="16">
        <f t="shared" si="10"/>
        <v>-0.25</v>
      </c>
      <c r="O91" s="16">
        <f t="shared" si="11"/>
        <v>0</v>
      </c>
      <c r="P91" s="16">
        <f t="shared" si="12"/>
        <v>0</v>
      </c>
      <c r="Q91" s="17">
        <f t="shared" si="15"/>
        <v>-0.25</v>
      </c>
      <c r="R91" s="18">
        <v>0</v>
      </c>
      <c r="S91" s="18"/>
    </row>
    <row r="92" spans="1:19">
      <c r="A92" s="8" t="s">
        <v>134</v>
      </c>
      <c r="B92" s="201">
        <f>'[2]02'!B94</f>
        <v>0</v>
      </c>
      <c r="C92" s="202">
        <f>'[2]02'!C94</f>
        <v>60</v>
      </c>
      <c r="D92" s="202">
        <f>'[2]02'!D94</f>
        <v>0</v>
      </c>
      <c r="E92" s="202">
        <f>'[2]02'!E94</f>
        <v>0</v>
      </c>
      <c r="F92" s="15">
        <f t="shared" si="16"/>
        <v>60</v>
      </c>
      <c r="G92" s="201">
        <f>'[2]02'!H94</f>
        <v>0</v>
      </c>
      <c r="H92" s="202">
        <f>'[2]02'!I94</f>
        <v>-0.25</v>
      </c>
      <c r="I92" s="202">
        <f>'[2]02'!J94</f>
        <v>0</v>
      </c>
      <c r="J92" s="202">
        <f>'[2]02'!K94</f>
        <v>0</v>
      </c>
      <c r="K92" s="15">
        <f t="shared" si="13"/>
        <v>-0.25</v>
      </c>
      <c r="L92" s="18">
        <f>frq!C92</f>
        <v>1</v>
      </c>
      <c r="M92" s="125">
        <f t="shared" si="14"/>
        <v>0</v>
      </c>
      <c r="N92" s="16">
        <f t="shared" si="10"/>
        <v>-0.25</v>
      </c>
      <c r="O92" s="16">
        <f t="shared" si="11"/>
        <v>0</v>
      </c>
      <c r="P92" s="16">
        <f t="shared" si="12"/>
        <v>0</v>
      </c>
      <c r="Q92" s="17">
        <f t="shared" si="15"/>
        <v>-0.25</v>
      </c>
      <c r="R92" s="18">
        <v>0</v>
      </c>
      <c r="S92" s="18"/>
    </row>
    <row r="93" spans="1:19">
      <c r="A93" s="8" t="s">
        <v>135</v>
      </c>
      <c r="B93" s="201">
        <f>'[2]02'!B95</f>
        <v>0</v>
      </c>
      <c r="C93" s="202">
        <f>'[2]02'!C95</f>
        <v>60</v>
      </c>
      <c r="D93" s="202">
        <f>'[2]02'!D95</f>
        <v>0</v>
      </c>
      <c r="E93" s="202">
        <f>'[2]02'!E95</f>
        <v>0</v>
      </c>
      <c r="F93" s="15">
        <f t="shared" si="16"/>
        <v>60</v>
      </c>
      <c r="G93" s="201">
        <f>'[2]02'!H95</f>
        <v>0</v>
      </c>
      <c r="H93" s="202">
        <f>'[2]02'!I95</f>
        <v>-0.25</v>
      </c>
      <c r="I93" s="202">
        <f>'[2]02'!J95</f>
        <v>0</v>
      </c>
      <c r="J93" s="202">
        <f>'[2]02'!K95</f>
        <v>0</v>
      </c>
      <c r="K93" s="15">
        <f t="shared" si="13"/>
        <v>-0.25</v>
      </c>
      <c r="L93" s="18">
        <f>frq!C93</f>
        <v>1</v>
      </c>
      <c r="M93" s="125">
        <f t="shared" si="14"/>
        <v>0</v>
      </c>
      <c r="N93" s="16">
        <f t="shared" si="10"/>
        <v>-0.25</v>
      </c>
      <c r="O93" s="16">
        <f t="shared" si="11"/>
        <v>0</v>
      </c>
      <c r="P93" s="16">
        <f t="shared" si="12"/>
        <v>0</v>
      </c>
      <c r="Q93" s="17">
        <f t="shared" si="15"/>
        <v>-0.25</v>
      </c>
      <c r="R93" s="18">
        <v>0</v>
      </c>
      <c r="S93" s="18"/>
    </row>
    <row r="94" spans="1:19">
      <c r="A94" s="8" t="s">
        <v>136</v>
      </c>
      <c r="B94" s="201">
        <f>'[2]02'!B96</f>
        <v>0</v>
      </c>
      <c r="C94" s="202">
        <f>'[2]02'!C96</f>
        <v>60</v>
      </c>
      <c r="D94" s="202">
        <f>'[2]02'!D96</f>
        <v>0</v>
      </c>
      <c r="E94" s="202">
        <f>'[2]02'!E96</f>
        <v>0</v>
      </c>
      <c r="F94" s="15">
        <f t="shared" si="16"/>
        <v>60</v>
      </c>
      <c r="G94" s="201">
        <f>'[2]02'!H96</f>
        <v>0</v>
      </c>
      <c r="H94" s="202">
        <f>'[2]02'!I96</f>
        <v>-0.25</v>
      </c>
      <c r="I94" s="202">
        <f>'[2]02'!J96</f>
        <v>0</v>
      </c>
      <c r="J94" s="202">
        <f>'[2]02'!K96</f>
        <v>0</v>
      </c>
      <c r="K94" s="15">
        <f t="shared" si="13"/>
        <v>-0.25</v>
      </c>
      <c r="L94" s="18">
        <f>frq!C94</f>
        <v>1</v>
      </c>
      <c r="M94" s="125">
        <f t="shared" si="14"/>
        <v>0</v>
      </c>
      <c r="N94" s="16">
        <f t="shared" si="10"/>
        <v>-0.25</v>
      </c>
      <c r="O94" s="16">
        <f t="shared" si="11"/>
        <v>0</v>
      </c>
      <c r="P94" s="16">
        <f t="shared" si="12"/>
        <v>0</v>
      </c>
      <c r="Q94" s="17">
        <f t="shared" si="15"/>
        <v>-0.25</v>
      </c>
      <c r="R94" s="18">
        <v>0</v>
      </c>
      <c r="S94" s="18"/>
    </row>
    <row r="95" spans="1:19">
      <c r="A95" s="8" t="s">
        <v>137</v>
      </c>
      <c r="B95" s="201">
        <f>'[2]02'!B97</f>
        <v>0</v>
      </c>
      <c r="C95" s="202">
        <f>'[2]02'!C97</f>
        <v>60</v>
      </c>
      <c r="D95" s="202">
        <f>'[2]02'!D97</f>
        <v>0</v>
      </c>
      <c r="E95" s="202">
        <f>'[2]02'!E97</f>
        <v>0</v>
      </c>
      <c r="F95" s="15">
        <f t="shared" si="16"/>
        <v>60</v>
      </c>
      <c r="G95" s="201">
        <f>'[2]02'!H97</f>
        <v>0</v>
      </c>
      <c r="H95" s="202">
        <f>'[2]02'!I97</f>
        <v>-0.25</v>
      </c>
      <c r="I95" s="202">
        <f>'[2]02'!J97</f>
        <v>0</v>
      </c>
      <c r="J95" s="202">
        <f>'[2]02'!K97</f>
        <v>0</v>
      </c>
      <c r="K95" s="15">
        <f t="shared" si="13"/>
        <v>-0.25</v>
      </c>
      <c r="L95" s="18">
        <f>frq!C95</f>
        <v>1</v>
      </c>
      <c r="M95" s="125">
        <f t="shared" si="14"/>
        <v>0</v>
      </c>
      <c r="N95" s="16">
        <f t="shared" si="10"/>
        <v>-0.25</v>
      </c>
      <c r="O95" s="16">
        <f t="shared" si="11"/>
        <v>0</v>
      </c>
      <c r="P95" s="16">
        <f t="shared" si="12"/>
        <v>0</v>
      </c>
      <c r="Q95" s="17">
        <f t="shared" si="15"/>
        <v>-0.25</v>
      </c>
      <c r="R95" s="18">
        <v>0</v>
      </c>
      <c r="S95" s="18"/>
    </row>
    <row r="96" spans="1:19">
      <c r="A96" s="8" t="s">
        <v>138</v>
      </c>
      <c r="B96" s="201">
        <f>'[2]02'!B98</f>
        <v>0</v>
      </c>
      <c r="C96" s="202">
        <f>'[2]02'!C98</f>
        <v>60</v>
      </c>
      <c r="D96" s="202">
        <f>'[2]02'!D98</f>
        <v>0</v>
      </c>
      <c r="E96" s="202">
        <f>'[2]02'!E98</f>
        <v>0</v>
      </c>
      <c r="F96" s="15">
        <f t="shared" si="16"/>
        <v>60</v>
      </c>
      <c r="G96" s="201">
        <f>'[2]02'!H98</f>
        <v>0</v>
      </c>
      <c r="H96" s="202">
        <f>'[2]02'!I98</f>
        <v>-0.25</v>
      </c>
      <c r="I96" s="202">
        <f>'[2]02'!J98</f>
        <v>0</v>
      </c>
      <c r="J96" s="202">
        <f>'[2]02'!K98</f>
        <v>0</v>
      </c>
      <c r="K96" s="15">
        <f t="shared" si="13"/>
        <v>-0.25</v>
      </c>
      <c r="L96" s="18">
        <f>frq!C96</f>
        <v>1</v>
      </c>
      <c r="M96" s="125">
        <f t="shared" si="14"/>
        <v>0</v>
      </c>
      <c r="N96" s="16">
        <f t="shared" si="10"/>
        <v>-0.25</v>
      </c>
      <c r="O96" s="16">
        <f t="shared" si="11"/>
        <v>0</v>
      </c>
      <c r="P96" s="16">
        <f t="shared" si="12"/>
        <v>0</v>
      </c>
      <c r="Q96" s="17">
        <f t="shared" si="15"/>
        <v>-0.25</v>
      </c>
      <c r="R96" s="18">
        <v>0</v>
      </c>
      <c r="S96" s="18"/>
    </row>
    <row r="97" spans="1:19">
      <c r="A97" s="8" t="s">
        <v>139</v>
      </c>
      <c r="B97" s="201">
        <f>'[2]02'!B99</f>
        <v>0</v>
      </c>
      <c r="C97" s="202">
        <f>'[2]02'!C99</f>
        <v>60</v>
      </c>
      <c r="D97" s="202">
        <f>'[2]02'!D99</f>
        <v>0</v>
      </c>
      <c r="E97" s="202">
        <f>'[2]02'!E99</f>
        <v>0</v>
      </c>
      <c r="F97" s="15">
        <f t="shared" si="16"/>
        <v>60</v>
      </c>
      <c r="G97" s="201">
        <f>'[2]02'!H99</f>
        <v>0</v>
      </c>
      <c r="H97" s="202">
        <f>'[2]02'!I99</f>
        <v>-0.25</v>
      </c>
      <c r="I97" s="202">
        <f>'[2]02'!J99</f>
        <v>0</v>
      </c>
      <c r="J97" s="202">
        <f>'[2]02'!K99</f>
        <v>0</v>
      </c>
      <c r="K97" s="15">
        <f t="shared" si="13"/>
        <v>-0.25</v>
      </c>
      <c r="L97" s="18">
        <f>frq!C97</f>
        <v>1</v>
      </c>
      <c r="M97" s="125">
        <f t="shared" si="14"/>
        <v>0</v>
      </c>
      <c r="N97" s="16">
        <f t="shared" si="10"/>
        <v>-0.25</v>
      </c>
      <c r="O97" s="16">
        <f t="shared" si="11"/>
        <v>0</v>
      </c>
      <c r="P97" s="16">
        <f t="shared" si="12"/>
        <v>0</v>
      </c>
      <c r="Q97" s="17">
        <f t="shared" si="15"/>
        <v>-0.25</v>
      </c>
      <c r="R97" s="18">
        <v>0</v>
      </c>
      <c r="S97" s="18"/>
    </row>
    <row r="98" spans="1:19" ht="15.75" thickBot="1">
      <c r="A98" s="8" t="s">
        <v>140</v>
      </c>
      <c r="B98" s="201">
        <f>'[2]02'!B100</f>
        <v>0</v>
      </c>
      <c r="C98" s="202">
        <f>'[2]02'!C100</f>
        <v>60</v>
      </c>
      <c r="D98" s="202">
        <f>'[2]02'!D100</f>
        <v>0</v>
      </c>
      <c r="E98" s="202">
        <f>'[2]02'!E100</f>
        <v>0</v>
      </c>
      <c r="F98" s="15">
        <f t="shared" si="16"/>
        <v>60</v>
      </c>
      <c r="G98" s="201">
        <f>'[2]02'!H100</f>
        <v>0</v>
      </c>
      <c r="H98" s="202">
        <f>'[2]02'!I100</f>
        <v>-0.25</v>
      </c>
      <c r="I98" s="202">
        <f>'[2]02'!J100</f>
        <v>0</v>
      </c>
      <c r="J98" s="202">
        <f>'[2]02'!K100</f>
        <v>0</v>
      </c>
      <c r="K98" s="15">
        <f t="shared" si="13"/>
        <v>-0.25</v>
      </c>
      <c r="L98" s="18">
        <f>frq!C98</f>
        <v>1</v>
      </c>
      <c r="M98" s="125">
        <f t="shared" si="14"/>
        <v>0</v>
      </c>
      <c r="N98" s="16">
        <f t="shared" si="10"/>
        <v>-0.25</v>
      </c>
      <c r="O98" s="16">
        <f t="shared" si="11"/>
        <v>0</v>
      </c>
      <c r="P98" s="16">
        <f t="shared" si="12"/>
        <v>0</v>
      </c>
      <c r="Q98" s="17">
        <f t="shared" si="15"/>
        <v>-0.25</v>
      </c>
      <c r="R98" s="18">
        <v>0</v>
      </c>
      <c r="S98" s="18"/>
    </row>
    <row r="99" spans="1:19" ht="15.75" thickBot="1">
      <c r="A99" s="128" t="s">
        <v>171</v>
      </c>
      <c r="B99" s="128">
        <f t="shared" ref="B99:S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-6.0000000000000001E-3</v>
      </c>
      <c r="I99" s="128">
        <f t="shared" si="17"/>
        <v>0</v>
      </c>
      <c r="J99" s="128">
        <f t="shared" si="17"/>
        <v>0</v>
      </c>
      <c r="K99" s="128">
        <f t="shared" si="17"/>
        <v>-6.0000000000000001E-3</v>
      </c>
      <c r="L99" s="128">
        <f t="shared" si="17"/>
        <v>2.4E-2</v>
      </c>
      <c r="M99" s="128">
        <f t="shared" si="17"/>
        <v>0</v>
      </c>
      <c r="N99" s="128">
        <f t="shared" si="17"/>
        <v>-6.0000000000000001E-3</v>
      </c>
      <c r="O99" s="128">
        <f t="shared" si="17"/>
        <v>0</v>
      </c>
      <c r="P99" s="128">
        <f t="shared" si="17"/>
        <v>0</v>
      </c>
      <c r="Q99" s="128">
        <f t="shared" si="17"/>
        <v>-6.0000000000000001E-3</v>
      </c>
      <c r="R99" s="129">
        <f t="shared" si="17"/>
        <v>0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45718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1020</v>
      </c>
      <c r="G3" s="16">
        <f>'[3]02'!G5</f>
        <v>0</v>
      </c>
      <c r="H3" s="17">
        <f>SUM(B3:G3)</f>
        <v>1340</v>
      </c>
      <c r="I3" s="15">
        <f>'[3]02'!J5</f>
        <v>270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5">
        <v>26.99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26.99</v>
      </c>
      <c r="BD3" s="205">
        <v>26.99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1020</v>
      </c>
      <c r="G4" s="16">
        <f>'[3]02'!G6</f>
        <v>0</v>
      </c>
      <c r="H4" s="17">
        <f>SUM(B4:G4)</f>
        <v>1340</v>
      </c>
      <c r="I4" s="15">
        <f>'[3]02'!J6</f>
        <v>270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5">
        <v>26.99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26.99</v>
      </c>
      <c r="BD4" s="205">
        <v>26.99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1020</v>
      </c>
      <c r="G5" s="16">
        <f>'[3]02'!G7</f>
        <v>0</v>
      </c>
      <c r="H5" s="17">
        <f t="shared" ref="H5:H68" si="27">SUM(B5:G5)</f>
        <v>1340</v>
      </c>
      <c r="I5" s="15">
        <f>'[3]02'!J7</f>
        <v>270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5">
        <v>26.99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26.99</v>
      </c>
      <c r="BD5" s="205">
        <v>26.99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1020</v>
      </c>
      <c r="G6" s="16">
        <f>'[3]02'!G8</f>
        <v>0</v>
      </c>
      <c r="H6" s="17">
        <f t="shared" si="27"/>
        <v>1340</v>
      </c>
      <c r="I6" s="15">
        <f>'[3]02'!J8</f>
        <v>270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5">
        <v>26.99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26.99</v>
      </c>
      <c r="BD6" s="205">
        <v>26.99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1020</v>
      </c>
      <c r="G7" s="16">
        <f>'[3]02'!G9</f>
        <v>0</v>
      </c>
      <c r="H7" s="17">
        <f t="shared" si="27"/>
        <v>1340</v>
      </c>
      <c r="I7" s="15">
        <f>'[3]02'!J9</f>
        <v>270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5">
        <v>26.99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26.99</v>
      </c>
      <c r="BD7" s="205">
        <v>26.99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1020</v>
      </c>
      <c r="G8" s="16">
        <f>'[3]02'!G10</f>
        <v>0</v>
      </c>
      <c r="H8" s="17">
        <f t="shared" si="27"/>
        <v>1340</v>
      </c>
      <c r="I8" s="15">
        <f>'[3]02'!J10</f>
        <v>270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5">
        <v>26.99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26.99</v>
      </c>
      <c r="BD8" s="205">
        <v>26.99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1020</v>
      </c>
      <c r="G9" s="16">
        <f>'[3]02'!G11</f>
        <v>0</v>
      </c>
      <c r="H9" s="17">
        <f t="shared" si="27"/>
        <v>1340</v>
      </c>
      <c r="I9" s="15">
        <f>'[3]02'!J11</f>
        <v>270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5">
        <v>26.99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26.99</v>
      </c>
      <c r="BD9" s="205">
        <v>26.99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1020</v>
      </c>
      <c r="G10" s="16">
        <f>'[3]02'!G12</f>
        <v>0</v>
      </c>
      <c r="H10" s="17">
        <f t="shared" si="27"/>
        <v>1340</v>
      </c>
      <c r="I10" s="15">
        <f>'[3]02'!J12</f>
        <v>270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5">
        <v>26.99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26.99</v>
      </c>
      <c r="BD10" s="205">
        <v>26.99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1020</v>
      </c>
      <c r="G11" s="16">
        <f>'[3]02'!G13</f>
        <v>0</v>
      </c>
      <c r="H11" s="17">
        <f t="shared" si="27"/>
        <v>1340</v>
      </c>
      <c r="I11" s="15">
        <f>'[3]02'!J13</f>
        <v>270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5">
        <v>26.99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26.99</v>
      </c>
      <c r="BD11" s="205">
        <v>26.99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1020</v>
      </c>
      <c r="G12" s="16">
        <f>'[3]02'!G14</f>
        <v>0</v>
      </c>
      <c r="H12" s="17">
        <f t="shared" si="27"/>
        <v>1340</v>
      </c>
      <c r="I12" s="15">
        <f>'[3]02'!J14</f>
        <v>270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5">
        <v>26.99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26.99</v>
      </c>
      <c r="BD12" s="205">
        <v>26.99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1020</v>
      </c>
      <c r="G13" s="16">
        <f>'[3]02'!G15</f>
        <v>0</v>
      </c>
      <c r="H13" s="17">
        <f t="shared" si="27"/>
        <v>1340</v>
      </c>
      <c r="I13" s="15">
        <f>'[3]02'!J15</f>
        <v>270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5">
        <v>26.99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26.99</v>
      </c>
      <c r="BD13" s="205">
        <v>26.99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1020</v>
      </c>
      <c r="G14" s="16">
        <f>'[3]02'!G16</f>
        <v>0</v>
      </c>
      <c r="H14" s="17">
        <f t="shared" si="27"/>
        <v>1340</v>
      </c>
      <c r="I14" s="15">
        <f>'[3]02'!J16</f>
        <v>270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5">
        <v>26.99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26.99</v>
      </c>
      <c r="BD14" s="205">
        <v>26.99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1020</v>
      </c>
      <c r="G15" s="16">
        <f>'[3]02'!G17</f>
        <v>0</v>
      </c>
      <c r="H15" s="17">
        <f t="shared" si="27"/>
        <v>1340</v>
      </c>
      <c r="I15" s="15">
        <f>'[3]02'!J17</f>
        <v>270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5">
        <v>26.99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26.99</v>
      </c>
      <c r="BD15" s="205">
        <v>26.99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1020</v>
      </c>
      <c r="G16" s="16">
        <f>'[3]02'!G18</f>
        <v>0</v>
      </c>
      <c r="H16" s="17">
        <f t="shared" si="27"/>
        <v>1340</v>
      </c>
      <c r="I16" s="15">
        <f>'[3]02'!J18</f>
        <v>270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5">
        <v>26.99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26.99</v>
      </c>
      <c r="BD16" s="205">
        <v>26.99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1020</v>
      </c>
      <c r="G17" s="16">
        <f>'[3]02'!G19</f>
        <v>0</v>
      </c>
      <c r="H17" s="17">
        <f t="shared" si="27"/>
        <v>1340</v>
      </c>
      <c r="I17" s="15">
        <f>'[3]02'!J19</f>
        <v>270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5">
        <v>26.99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26.99</v>
      </c>
      <c r="BD17" s="205">
        <v>26.99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1020</v>
      </c>
      <c r="G18" s="16">
        <f>'[3]02'!G20</f>
        <v>0</v>
      </c>
      <c r="H18" s="17">
        <f t="shared" si="27"/>
        <v>1340</v>
      </c>
      <c r="I18" s="15">
        <f>'[3]02'!J20</f>
        <v>270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5">
        <v>26.99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26.99</v>
      </c>
      <c r="BD18" s="205">
        <v>26.99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1020</v>
      </c>
      <c r="G19" s="16">
        <f>'[3]02'!G21</f>
        <v>0</v>
      </c>
      <c r="H19" s="17">
        <f t="shared" si="27"/>
        <v>1340</v>
      </c>
      <c r="I19" s="15">
        <f>'[3]02'!J21</f>
        <v>270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5">
        <v>26.99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26.99</v>
      </c>
      <c r="BD19" s="205">
        <v>26.99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1020</v>
      </c>
      <c r="G20" s="16">
        <f>'[3]02'!G22</f>
        <v>0</v>
      </c>
      <c r="H20" s="17">
        <f t="shared" si="27"/>
        <v>1340</v>
      </c>
      <c r="I20" s="15">
        <f>'[3]02'!J22</f>
        <v>270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5">
        <v>26.99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26.99</v>
      </c>
      <c r="BD20" s="205">
        <v>26.99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1020</v>
      </c>
      <c r="G21" s="16">
        <f>'[3]02'!G23</f>
        <v>0</v>
      </c>
      <c r="H21" s="17">
        <f t="shared" si="27"/>
        <v>1340</v>
      </c>
      <c r="I21" s="15">
        <f>'[3]02'!J23</f>
        <v>270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5">
        <v>26.99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26.99</v>
      </c>
      <c r="BD21" s="205">
        <v>26.99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1020</v>
      </c>
      <c r="G22" s="16">
        <f>'[3]02'!G24</f>
        <v>0</v>
      </c>
      <c r="H22" s="17">
        <f t="shared" si="27"/>
        <v>1340</v>
      </c>
      <c r="I22" s="15">
        <f>'[3]02'!J24</f>
        <v>270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5">
        <v>26.99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26.99</v>
      </c>
      <c r="BD22" s="205">
        <v>26.99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1020</v>
      </c>
      <c r="G23" s="16">
        <f>'[3]02'!G25</f>
        <v>0</v>
      </c>
      <c r="H23" s="17">
        <f t="shared" si="27"/>
        <v>1340</v>
      </c>
      <c r="I23" s="15">
        <f>'[3]02'!J25</f>
        <v>270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5">
        <v>26.99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26.99</v>
      </c>
      <c r="BD23" s="205">
        <v>26.99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1020</v>
      </c>
      <c r="G24" s="16">
        <f>'[3]02'!G26</f>
        <v>0</v>
      </c>
      <c r="H24" s="17">
        <f t="shared" si="27"/>
        <v>1340</v>
      </c>
      <c r="I24" s="15">
        <f>'[3]02'!J26</f>
        <v>270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5">
        <v>26.99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26.99</v>
      </c>
      <c r="BD24" s="205">
        <v>26.99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1020</v>
      </c>
      <c r="G25" s="16">
        <f>'[3]02'!G27</f>
        <v>0</v>
      </c>
      <c r="H25" s="17">
        <f t="shared" si="27"/>
        <v>1340</v>
      </c>
      <c r="I25" s="15">
        <f>'[3]02'!J27</f>
        <v>270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5">
        <v>26.99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26.99</v>
      </c>
      <c r="BD25" s="205">
        <v>26.99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1020</v>
      </c>
      <c r="G26" s="16">
        <f>'[3]02'!G28</f>
        <v>0</v>
      </c>
      <c r="H26" s="17">
        <f t="shared" si="27"/>
        <v>1340</v>
      </c>
      <c r="I26" s="15">
        <f>'[3]02'!J28</f>
        <v>270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5">
        <v>26.99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26.99</v>
      </c>
      <c r="BD26" s="205">
        <v>26.99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1020</v>
      </c>
      <c r="G27" s="16">
        <f>'[3]02'!G29</f>
        <v>0</v>
      </c>
      <c r="H27" s="17">
        <f t="shared" si="27"/>
        <v>1340</v>
      </c>
      <c r="I27" s="15">
        <f>'[3]02'!J29</f>
        <v>270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5">
        <v>26.99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26.99</v>
      </c>
      <c r="BD27" s="205">
        <v>26.99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1020</v>
      </c>
      <c r="G28" s="16">
        <f>'[3]02'!G30</f>
        <v>0</v>
      </c>
      <c r="H28" s="17">
        <f t="shared" si="27"/>
        <v>1340</v>
      </c>
      <c r="I28" s="15">
        <f>'[3]02'!J30</f>
        <v>270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26.99</v>
      </c>
      <c r="AU28" s="8">
        <v>26.99</v>
      </c>
      <c r="AW28" s="205">
        <v>26.99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26.99</v>
      </c>
      <c r="BD28" s="205">
        <v>26.99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26.99</v>
      </c>
      <c r="BL28" s="8">
        <f t="shared" si="21"/>
        <v>26.99</v>
      </c>
      <c r="BM28" s="8">
        <f t="shared" si="22"/>
        <v>26.99</v>
      </c>
      <c r="BN28" s="8">
        <f t="shared" si="23"/>
        <v>26.99</v>
      </c>
      <c r="BO28" s="8">
        <f t="shared" si="24"/>
        <v>26.99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1020</v>
      </c>
      <c r="G29" s="16">
        <f>'[3]02'!G31</f>
        <v>0</v>
      </c>
      <c r="H29" s="17">
        <f t="shared" si="27"/>
        <v>1340</v>
      </c>
      <c r="I29" s="15">
        <f>'[3]02'!J31</f>
        <v>270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25.16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25.16</v>
      </c>
      <c r="AE29" s="8">
        <f t="shared" si="11"/>
        <v>25.16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25.16</v>
      </c>
      <c r="AL29" s="8">
        <f t="shared" si="31"/>
        <v>219.68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219.68</v>
      </c>
      <c r="AT29" s="8">
        <v>25.16</v>
      </c>
      <c r="AU29" s="8">
        <v>25.16</v>
      </c>
      <c r="AW29" s="205">
        <v>25.16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25.16</v>
      </c>
      <c r="BD29" s="205">
        <v>25.16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25.16</v>
      </c>
      <c r="BL29" s="8">
        <f t="shared" si="21"/>
        <v>25.16</v>
      </c>
      <c r="BM29" s="8">
        <f t="shared" si="22"/>
        <v>25.16</v>
      </c>
      <c r="BN29" s="8">
        <f t="shared" si="23"/>
        <v>25.16</v>
      </c>
      <c r="BO29" s="8">
        <f t="shared" si="24"/>
        <v>25.16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1020</v>
      </c>
      <c r="G30" s="16">
        <f>'[3]02'!G32</f>
        <v>0</v>
      </c>
      <c r="H30" s="17">
        <f t="shared" si="27"/>
        <v>1340</v>
      </c>
      <c r="I30" s="15">
        <f>'[3]02'!J32</f>
        <v>270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19.71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19.71</v>
      </c>
      <c r="AE30" s="8">
        <f t="shared" si="11"/>
        <v>19.71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19.71</v>
      </c>
      <c r="AL30" s="8">
        <f t="shared" si="31"/>
        <v>230.57999999999998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230.57999999999998</v>
      </c>
      <c r="AT30" s="8">
        <v>19.71</v>
      </c>
      <c r="AU30" s="8">
        <v>19.71</v>
      </c>
      <c r="AW30" s="205">
        <v>19.71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19.71</v>
      </c>
      <c r="BD30" s="205">
        <v>19.71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19.71</v>
      </c>
      <c r="BL30" s="8">
        <f t="shared" si="21"/>
        <v>19.71</v>
      </c>
      <c r="BM30" s="8">
        <f t="shared" si="22"/>
        <v>19.71</v>
      </c>
      <c r="BN30" s="8">
        <f t="shared" si="23"/>
        <v>19.71</v>
      </c>
      <c r="BO30" s="8">
        <f t="shared" si="24"/>
        <v>19.71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1020</v>
      </c>
      <c r="G31" s="16">
        <f>'[3]02'!G33</f>
        <v>0</v>
      </c>
      <c r="H31" s="17">
        <f t="shared" si="27"/>
        <v>1340</v>
      </c>
      <c r="I31" s="15">
        <f>'[3]02'!J33</f>
        <v>270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12.6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12.6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225.39999999999998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225.39999999999998</v>
      </c>
      <c r="AT31" s="8">
        <v>12.6</v>
      </c>
      <c r="AU31" s="8">
        <v>32</v>
      </c>
      <c r="AW31" s="205">
        <v>12.6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12.6</v>
      </c>
      <c r="BD31" s="205">
        <v>32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32</v>
      </c>
      <c r="BL31" s="8">
        <f t="shared" si="21"/>
        <v>12.6</v>
      </c>
      <c r="BM31" s="8">
        <f t="shared" si="22"/>
        <v>32</v>
      </c>
      <c r="BN31" s="8">
        <f t="shared" si="23"/>
        <v>12.6</v>
      </c>
      <c r="BO31" s="8">
        <f t="shared" si="24"/>
        <v>32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1020</v>
      </c>
      <c r="G32" s="16">
        <f>'[3]02'!G34</f>
        <v>0</v>
      </c>
      <c r="H32" s="17">
        <f t="shared" si="27"/>
        <v>1340</v>
      </c>
      <c r="I32" s="15">
        <f>'[3]02'!J34</f>
        <v>270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12.6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12.6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225.39999999999998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225.39999999999998</v>
      </c>
      <c r="AT32" s="8">
        <v>12.6</v>
      </c>
      <c r="AU32" s="8">
        <v>32</v>
      </c>
      <c r="AW32" s="205">
        <v>12.6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12.6</v>
      </c>
      <c r="BD32" s="205">
        <v>32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32</v>
      </c>
      <c r="BL32" s="8">
        <f t="shared" si="21"/>
        <v>12.6</v>
      </c>
      <c r="BM32" s="8">
        <f t="shared" si="22"/>
        <v>32</v>
      </c>
      <c r="BN32" s="8">
        <f t="shared" si="23"/>
        <v>12.6</v>
      </c>
      <c r="BO32" s="8">
        <f t="shared" si="24"/>
        <v>32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1020</v>
      </c>
      <c r="G33" s="16">
        <f>'[3]02'!G35</f>
        <v>0</v>
      </c>
      <c r="H33" s="17">
        <f t="shared" si="27"/>
        <v>1340</v>
      </c>
      <c r="I33" s="15">
        <f>'[3]02'!J35</f>
        <v>270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12.6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12.6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225.39999999999998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225.39999999999998</v>
      </c>
      <c r="AT33" s="8">
        <v>12.6</v>
      </c>
      <c r="AU33" s="8">
        <v>32</v>
      </c>
      <c r="AW33" s="205">
        <v>12.6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12.6</v>
      </c>
      <c r="BD33" s="205">
        <v>32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32</v>
      </c>
      <c r="BL33" s="8">
        <f t="shared" si="21"/>
        <v>12.6</v>
      </c>
      <c r="BM33" s="8">
        <f t="shared" si="22"/>
        <v>32</v>
      </c>
      <c r="BN33" s="8">
        <f t="shared" si="23"/>
        <v>12.6</v>
      </c>
      <c r="BO33" s="8">
        <f t="shared" si="24"/>
        <v>32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1020</v>
      </c>
      <c r="G34" s="16">
        <f>'[3]02'!G36</f>
        <v>0</v>
      </c>
      <c r="H34" s="17">
        <f t="shared" si="27"/>
        <v>1340</v>
      </c>
      <c r="I34" s="15">
        <f>'[3]02'!J36</f>
        <v>270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12.6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12.6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225.39999999999998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225.39999999999998</v>
      </c>
      <c r="AT34" s="8">
        <v>12.6</v>
      </c>
      <c r="AU34" s="8">
        <v>32</v>
      </c>
      <c r="AW34" s="205">
        <v>12.6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12.6</v>
      </c>
      <c r="BD34" s="205">
        <v>32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32</v>
      </c>
      <c r="BL34" s="8">
        <f t="shared" si="21"/>
        <v>12.6</v>
      </c>
      <c r="BM34" s="8">
        <f t="shared" si="22"/>
        <v>32</v>
      </c>
      <c r="BN34" s="8">
        <f t="shared" si="23"/>
        <v>12.6</v>
      </c>
      <c r="BO34" s="8">
        <f t="shared" si="24"/>
        <v>32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1020</v>
      </c>
      <c r="G35" s="16">
        <f>'[3]02'!G37</f>
        <v>0</v>
      </c>
      <c r="H35" s="17">
        <f t="shared" si="27"/>
        <v>1340</v>
      </c>
      <c r="I35" s="15">
        <f>'[3]02'!J37</f>
        <v>270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18.149999999999999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18.149999999999999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219.85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219.85</v>
      </c>
      <c r="AT35" s="8">
        <v>18.149999999999999</v>
      </c>
      <c r="AU35" s="8">
        <v>32</v>
      </c>
      <c r="AW35" s="205">
        <v>18.149999999999999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18.149999999999999</v>
      </c>
      <c r="BD35" s="205">
        <v>32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32</v>
      </c>
      <c r="BL35" s="8">
        <f t="shared" si="21"/>
        <v>18.149999999999999</v>
      </c>
      <c r="BM35" s="8">
        <f t="shared" si="22"/>
        <v>32</v>
      </c>
      <c r="BN35" s="8">
        <f t="shared" si="23"/>
        <v>18.149999999999999</v>
      </c>
      <c r="BO35" s="8">
        <f t="shared" si="24"/>
        <v>32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1020</v>
      </c>
      <c r="G36" s="16">
        <f>'[3]02'!G38</f>
        <v>0</v>
      </c>
      <c r="H36" s="17">
        <f t="shared" si="27"/>
        <v>1340</v>
      </c>
      <c r="I36" s="15">
        <f>'[3]02'!J38</f>
        <v>270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25.87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212.13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212.13</v>
      </c>
      <c r="AT36" s="8">
        <v>25.87</v>
      </c>
      <c r="AU36" s="8">
        <v>32</v>
      </c>
      <c r="AW36" s="205">
        <v>25.87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25.87</v>
      </c>
      <c r="BD36" s="205">
        <v>32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32</v>
      </c>
      <c r="BL36" s="8">
        <f t="shared" si="21"/>
        <v>25.87</v>
      </c>
      <c r="BM36" s="8">
        <f t="shared" si="22"/>
        <v>32</v>
      </c>
      <c r="BN36" s="8">
        <f t="shared" si="23"/>
        <v>25.87</v>
      </c>
      <c r="BO36" s="8">
        <f t="shared" si="24"/>
        <v>32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1020</v>
      </c>
      <c r="G37" s="16">
        <f>'[3]02'!G39</f>
        <v>0</v>
      </c>
      <c r="H37" s="17">
        <f t="shared" si="27"/>
        <v>1340</v>
      </c>
      <c r="I37" s="15">
        <f>'[3]02'!J39</f>
        <v>270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25.87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212.13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212.13</v>
      </c>
      <c r="AT37" s="8">
        <v>25.87</v>
      </c>
      <c r="AU37" s="8">
        <v>32</v>
      </c>
      <c r="AW37" s="205">
        <v>25.87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25.87</v>
      </c>
      <c r="BD37" s="205">
        <v>32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32</v>
      </c>
      <c r="BL37" s="8">
        <f t="shared" si="21"/>
        <v>25.87</v>
      </c>
      <c r="BM37" s="8">
        <f t="shared" si="22"/>
        <v>32</v>
      </c>
      <c r="BN37" s="8">
        <f t="shared" si="23"/>
        <v>25.87</v>
      </c>
      <c r="BO37" s="8">
        <f t="shared" si="24"/>
        <v>32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1020</v>
      </c>
      <c r="G38" s="16">
        <f>'[3]02'!G40</f>
        <v>0</v>
      </c>
      <c r="H38" s="17">
        <f t="shared" si="27"/>
        <v>1340</v>
      </c>
      <c r="I38" s="15">
        <f>'[3]02'!J40</f>
        <v>270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25.87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212.13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212.13</v>
      </c>
      <c r="AT38" s="8">
        <v>25.87</v>
      </c>
      <c r="AU38" s="8">
        <v>32</v>
      </c>
      <c r="AW38" s="205">
        <v>25.87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25.87</v>
      </c>
      <c r="BD38" s="205">
        <v>32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32</v>
      </c>
      <c r="BL38" s="8">
        <f t="shared" si="21"/>
        <v>25.87</v>
      </c>
      <c r="BM38" s="8">
        <f t="shared" si="22"/>
        <v>32</v>
      </c>
      <c r="BN38" s="8">
        <f t="shared" si="23"/>
        <v>25.87</v>
      </c>
      <c r="BO38" s="8">
        <f t="shared" si="24"/>
        <v>32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1010</v>
      </c>
      <c r="G39" s="16">
        <f>'[3]02'!G41</f>
        <v>0</v>
      </c>
      <c r="H39" s="17">
        <f t="shared" si="27"/>
        <v>1330</v>
      </c>
      <c r="I39" s="15">
        <f>'[3]02'!J41</f>
        <v>270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25.87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25.87</v>
      </c>
      <c r="AL39" s="8">
        <f t="shared" si="31"/>
        <v>212.13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212.13</v>
      </c>
      <c r="AT39" s="8">
        <v>25.87</v>
      </c>
      <c r="AU39" s="8">
        <v>32</v>
      </c>
      <c r="AW39" s="205">
        <v>32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32</v>
      </c>
      <c r="BD39" s="205">
        <v>25.87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25.87</v>
      </c>
      <c r="BL39" s="8">
        <f t="shared" si="21"/>
        <v>25.87</v>
      </c>
      <c r="BM39" s="8">
        <f t="shared" si="22"/>
        <v>32</v>
      </c>
      <c r="BN39" s="8">
        <f t="shared" si="23"/>
        <v>32</v>
      </c>
      <c r="BO39" s="8">
        <f t="shared" si="24"/>
        <v>25.87</v>
      </c>
      <c r="BP39" s="139">
        <f t="shared" si="25"/>
        <v>-6.129999999999999</v>
      </c>
      <c r="BQ39" s="139">
        <f t="shared" si="26"/>
        <v>6.129999999999999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1010</v>
      </c>
      <c r="G40" s="16">
        <f>'[3]02'!G42</f>
        <v>0</v>
      </c>
      <c r="H40" s="17">
        <f t="shared" si="27"/>
        <v>1330</v>
      </c>
      <c r="I40" s="15">
        <f>'[3]02'!J42</f>
        <v>270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25.87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25.87</v>
      </c>
      <c r="AL40" s="8">
        <f t="shared" si="31"/>
        <v>212.13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212.13</v>
      </c>
      <c r="AT40" s="8">
        <v>25.87</v>
      </c>
      <c r="AU40" s="8">
        <v>32</v>
      </c>
      <c r="AW40" s="205">
        <v>32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32</v>
      </c>
      <c r="BD40" s="205">
        <v>25.87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25.87</v>
      </c>
      <c r="BL40" s="8">
        <f t="shared" si="21"/>
        <v>25.87</v>
      </c>
      <c r="BM40" s="8">
        <f t="shared" si="22"/>
        <v>32</v>
      </c>
      <c r="BN40" s="8">
        <f t="shared" si="23"/>
        <v>32</v>
      </c>
      <c r="BO40" s="8">
        <f t="shared" si="24"/>
        <v>25.87</v>
      </c>
      <c r="BP40" s="139">
        <f t="shared" si="25"/>
        <v>-6.129999999999999</v>
      </c>
      <c r="BQ40" s="139">
        <f t="shared" si="26"/>
        <v>6.129999999999999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1010</v>
      </c>
      <c r="G41" s="16">
        <f>'[3]02'!G43</f>
        <v>0</v>
      </c>
      <c r="H41" s="17">
        <f t="shared" si="27"/>
        <v>1330</v>
      </c>
      <c r="I41" s="15">
        <f>'[3]02'!J43</f>
        <v>270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26.99</v>
      </c>
      <c r="AU41" s="8">
        <v>26.99</v>
      </c>
      <c r="AW41" s="205">
        <v>26.99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26.99</v>
      </c>
      <c r="BD41" s="205">
        <v>26.99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26.99</v>
      </c>
      <c r="BL41" s="8">
        <f t="shared" si="21"/>
        <v>26.99</v>
      </c>
      <c r="BM41" s="8">
        <f t="shared" si="22"/>
        <v>26.99</v>
      </c>
      <c r="BN41" s="8">
        <f t="shared" si="23"/>
        <v>26.99</v>
      </c>
      <c r="BO41" s="8">
        <f t="shared" si="24"/>
        <v>26.99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1010</v>
      </c>
      <c r="G42" s="16">
        <f>'[3]02'!G44</f>
        <v>0</v>
      </c>
      <c r="H42" s="17">
        <f t="shared" si="27"/>
        <v>1330</v>
      </c>
      <c r="I42" s="15">
        <f>'[3]02'!J44</f>
        <v>270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26.99</v>
      </c>
      <c r="AU42" s="8">
        <v>26.99</v>
      </c>
      <c r="AW42" s="205">
        <v>26.99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26.99</v>
      </c>
      <c r="BD42" s="205">
        <v>26.99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26.99</v>
      </c>
      <c r="BL42" s="8">
        <f t="shared" si="21"/>
        <v>26.99</v>
      </c>
      <c r="BM42" s="8">
        <f t="shared" si="22"/>
        <v>26.99</v>
      </c>
      <c r="BN42" s="8">
        <f t="shared" si="23"/>
        <v>26.99</v>
      </c>
      <c r="BO42" s="8">
        <f t="shared" si="24"/>
        <v>26.99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1010</v>
      </c>
      <c r="G43" s="16">
        <f>'[3]02'!G45</f>
        <v>0</v>
      </c>
      <c r="H43" s="17">
        <f t="shared" si="27"/>
        <v>1330</v>
      </c>
      <c r="I43" s="15">
        <f>'[3]02'!J45</f>
        <v>270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26.99</v>
      </c>
      <c r="AU43" s="8">
        <v>26.99</v>
      </c>
      <c r="AW43" s="205">
        <v>26.99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26.99</v>
      </c>
      <c r="BD43" s="205">
        <v>26.99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26.99</v>
      </c>
      <c r="BL43" s="8">
        <f t="shared" si="21"/>
        <v>26.99</v>
      </c>
      <c r="BM43" s="8">
        <f t="shared" si="22"/>
        <v>26.99</v>
      </c>
      <c r="BN43" s="8">
        <f t="shared" si="23"/>
        <v>26.99</v>
      </c>
      <c r="BO43" s="8">
        <f t="shared" si="24"/>
        <v>26.99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1010</v>
      </c>
      <c r="G44" s="16">
        <f>'[3]02'!G46</f>
        <v>0</v>
      </c>
      <c r="H44" s="17">
        <f t="shared" si="27"/>
        <v>1330</v>
      </c>
      <c r="I44" s="15">
        <f>'[3]02'!J46</f>
        <v>270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26.99</v>
      </c>
      <c r="AU44" s="8">
        <v>26.99</v>
      </c>
      <c r="AW44" s="205">
        <v>26.99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26.99</v>
      </c>
      <c r="BD44" s="205">
        <v>26.99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26.99</v>
      </c>
      <c r="BL44" s="8">
        <f t="shared" si="21"/>
        <v>26.99</v>
      </c>
      <c r="BM44" s="8">
        <f t="shared" si="22"/>
        <v>26.99</v>
      </c>
      <c r="BN44" s="8">
        <f t="shared" si="23"/>
        <v>26.99</v>
      </c>
      <c r="BO44" s="8">
        <f t="shared" si="24"/>
        <v>26.99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1010</v>
      </c>
      <c r="G45" s="16">
        <f>'[3]02'!G47</f>
        <v>0</v>
      </c>
      <c r="H45" s="17">
        <f t="shared" si="27"/>
        <v>1330</v>
      </c>
      <c r="I45" s="15">
        <f>'[3]02'!J47</f>
        <v>270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26.99</v>
      </c>
      <c r="AU45" s="8">
        <v>26.99</v>
      </c>
      <c r="AW45" s="205">
        <v>26.99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26.99</v>
      </c>
      <c r="BD45" s="205">
        <v>26.99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26.99</v>
      </c>
      <c r="BL45" s="8">
        <f t="shared" si="21"/>
        <v>26.99</v>
      </c>
      <c r="BM45" s="8">
        <f t="shared" si="22"/>
        <v>26.99</v>
      </c>
      <c r="BN45" s="8">
        <f t="shared" si="23"/>
        <v>26.99</v>
      </c>
      <c r="BO45" s="8">
        <f t="shared" si="24"/>
        <v>26.99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1010</v>
      </c>
      <c r="G46" s="16">
        <f>'[3]02'!G48</f>
        <v>0</v>
      </c>
      <c r="H46" s="17">
        <f t="shared" si="27"/>
        <v>1330</v>
      </c>
      <c r="I46" s="15">
        <f>'[3]02'!J48</f>
        <v>270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26.99</v>
      </c>
      <c r="AU46" s="8">
        <v>26.99</v>
      </c>
      <c r="AW46" s="205">
        <v>26.99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26.99</v>
      </c>
      <c r="BD46" s="205">
        <v>26.99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26.99</v>
      </c>
      <c r="BL46" s="8">
        <f t="shared" si="21"/>
        <v>26.99</v>
      </c>
      <c r="BM46" s="8">
        <f t="shared" si="22"/>
        <v>26.99</v>
      </c>
      <c r="BN46" s="8">
        <f t="shared" si="23"/>
        <v>26.99</v>
      </c>
      <c r="BO46" s="8">
        <f t="shared" si="24"/>
        <v>26.99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1010</v>
      </c>
      <c r="G47" s="16">
        <f>'[3]02'!G49</f>
        <v>0</v>
      </c>
      <c r="H47" s="17">
        <f t="shared" si="27"/>
        <v>1330</v>
      </c>
      <c r="I47" s="15">
        <f>'[3]02'!J49</f>
        <v>270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26.99</v>
      </c>
      <c r="AU47" s="8">
        <v>26.99</v>
      </c>
      <c r="AW47" s="205">
        <v>26.99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26.99</v>
      </c>
      <c r="BD47" s="205">
        <v>26.99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26.99</v>
      </c>
      <c r="BL47" s="8">
        <f t="shared" si="21"/>
        <v>26.99</v>
      </c>
      <c r="BM47" s="8">
        <f t="shared" si="22"/>
        <v>26.99</v>
      </c>
      <c r="BN47" s="8">
        <f t="shared" si="23"/>
        <v>26.99</v>
      </c>
      <c r="BO47" s="8">
        <f t="shared" si="24"/>
        <v>26.99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1010</v>
      </c>
      <c r="G48" s="16">
        <f>'[3]02'!G50</f>
        <v>0</v>
      </c>
      <c r="H48" s="17">
        <f t="shared" si="27"/>
        <v>1330</v>
      </c>
      <c r="I48" s="15">
        <f>'[3]02'!J50</f>
        <v>270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26.99</v>
      </c>
      <c r="AU48" s="8">
        <v>26.99</v>
      </c>
      <c r="AW48" s="205">
        <v>26.99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26.99</v>
      </c>
      <c r="BD48" s="205">
        <v>26.99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26.99</v>
      </c>
      <c r="BL48" s="8">
        <f t="shared" si="21"/>
        <v>26.99</v>
      </c>
      <c r="BM48" s="8">
        <f t="shared" si="22"/>
        <v>26.99</v>
      </c>
      <c r="BN48" s="8">
        <f t="shared" si="23"/>
        <v>26.99</v>
      </c>
      <c r="BO48" s="8">
        <f t="shared" si="24"/>
        <v>26.99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1010</v>
      </c>
      <c r="G49" s="16">
        <f>'[3]02'!G51</f>
        <v>0</v>
      </c>
      <c r="H49" s="17">
        <f t="shared" si="27"/>
        <v>1330</v>
      </c>
      <c r="I49" s="15">
        <f>'[3]02'!J51</f>
        <v>270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26.99</v>
      </c>
      <c r="AU49" s="8">
        <v>26.99</v>
      </c>
      <c r="AW49" s="205">
        <v>26.99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26.99</v>
      </c>
      <c r="BD49" s="205">
        <v>26.99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26.99</v>
      </c>
      <c r="BL49" s="8">
        <f t="shared" si="21"/>
        <v>26.99</v>
      </c>
      <c r="BM49" s="8">
        <f t="shared" si="22"/>
        <v>26.99</v>
      </c>
      <c r="BN49" s="8">
        <f t="shared" si="23"/>
        <v>26.99</v>
      </c>
      <c r="BO49" s="8">
        <f t="shared" si="24"/>
        <v>26.99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1010</v>
      </c>
      <c r="G50" s="16">
        <f>'[3]02'!G52</f>
        <v>0</v>
      </c>
      <c r="H50" s="17">
        <f t="shared" si="27"/>
        <v>1330</v>
      </c>
      <c r="I50" s="15">
        <f>'[3]02'!J52</f>
        <v>270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26.99</v>
      </c>
      <c r="AU50" s="8">
        <v>26.99</v>
      </c>
      <c r="AW50" s="205">
        <v>26.99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26.99</v>
      </c>
      <c r="BD50" s="205">
        <v>26.99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26.99</v>
      </c>
      <c r="BL50" s="8">
        <f t="shared" si="21"/>
        <v>26.99</v>
      </c>
      <c r="BM50" s="8">
        <f t="shared" si="22"/>
        <v>26.99</v>
      </c>
      <c r="BN50" s="8">
        <f t="shared" si="23"/>
        <v>26.99</v>
      </c>
      <c r="BO50" s="8">
        <f t="shared" si="24"/>
        <v>26.99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990</v>
      </c>
      <c r="G51" s="16">
        <f>'[3]02'!G53</f>
        <v>0</v>
      </c>
      <c r="H51" s="17">
        <f t="shared" si="27"/>
        <v>1310</v>
      </c>
      <c r="I51" s="15">
        <f>'[3]02'!J53</f>
        <v>270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5">
        <v>26.99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26.99</v>
      </c>
      <c r="BD51" s="205">
        <v>26.99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990</v>
      </c>
      <c r="G52" s="16">
        <f>'[3]02'!G54</f>
        <v>0</v>
      </c>
      <c r="H52" s="17">
        <f t="shared" si="27"/>
        <v>1310</v>
      </c>
      <c r="I52" s="15">
        <f>'[3]02'!J54</f>
        <v>270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5">
        <v>26.99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26.99</v>
      </c>
      <c r="BD52" s="205">
        <v>26.99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990</v>
      </c>
      <c r="G53" s="16">
        <f>'[3]02'!G55</f>
        <v>0</v>
      </c>
      <c r="H53" s="17">
        <f t="shared" si="27"/>
        <v>1310</v>
      </c>
      <c r="I53" s="15">
        <f>'[3]02'!J55</f>
        <v>270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5">
        <v>26.99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26.99</v>
      </c>
      <c r="BD53" s="205">
        <v>26.99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990</v>
      </c>
      <c r="G54" s="16">
        <f>'[3]02'!G56</f>
        <v>0</v>
      </c>
      <c r="H54" s="17">
        <f t="shared" si="27"/>
        <v>1310</v>
      </c>
      <c r="I54" s="15">
        <f>'[3]02'!J56</f>
        <v>270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5">
        <v>26.99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26.99</v>
      </c>
      <c r="BD54" s="205">
        <v>26.99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990</v>
      </c>
      <c r="G55" s="16">
        <f>'[3]02'!G57</f>
        <v>0</v>
      </c>
      <c r="H55" s="17">
        <f t="shared" si="27"/>
        <v>1310</v>
      </c>
      <c r="I55" s="15">
        <f>'[3]02'!J57</f>
        <v>270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5">
        <v>26.99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26.99</v>
      </c>
      <c r="BD55" s="205">
        <v>26.99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990</v>
      </c>
      <c r="G56" s="16">
        <f>'[3]02'!G58</f>
        <v>0</v>
      </c>
      <c r="H56" s="17">
        <f t="shared" si="27"/>
        <v>1310</v>
      </c>
      <c r="I56" s="15">
        <f>'[3]02'!J58</f>
        <v>270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5">
        <v>26.99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26.99</v>
      </c>
      <c r="BD56" s="205">
        <v>26.99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990</v>
      </c>
      <c r="G57" s="16">
        <f>'[3]02'!G59</f>
        <v>0</v>
      </c>
      <c r="H57" s="17">
        <f t="shared" si="27"/>
        <v>1310</v>
      </c>
      <c r="I57" s="15">
        <f>'[3]02'!J59</f>
        <v>270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5">
        <v>26.99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26.99</v>
      </c>
      <c r="BD57" s="205">
        <v>26.99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990</v>
      </c>
      <c r="G58" s="16">
        <f>'[3]02'!G60</f>
        <v>0</v>
      </c>
      <c r="H58" s="17">
        <f t="shared" si="27"/>
        <v>1310</v>
      </c>
      <c r="I58" s="15">
        <f>'[3]02'!J60</f>
        <v>270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5">
        <v>26.99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26.99</v>
      </c>
      <c r="BD58" s="205">
        <v>26.99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990</v>
      </c>
      <c r="G59" s="16">
        <f>'[3]02'!G61</f>
        <v>0</v>
      </c>
      <c r="H59" s="17">
        <f t="shared" si="27"/>
        <v>1310</v>
      </c>
      <c r="I59" s="15">
        <f>'[3]02'!J61</f>
        <v>270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5">
        <v>26.99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26.99</v>
      </c>
      <c r="BD59" s="205">
        <v>26.99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990</v>
      </c>
      <c r="G60" s="16">
        <f>'[3]02'!G62</f>
        <v>0</v>
      </c>
      <c r="H60" s="17">
        <f t="shared" si="27"/>
        <v>1310</v>
      </c>
      <c r="I60" s="15">
        <f>'[3]02'!J62</f>
        <v>270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5">
        <v>26.99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26.99</v>
      </c>
      <c r="BD60" s="205">
        <v>26.99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990</v>
      </c>
      <c r="G61" s="16">
        <f>'[3]02'!G63</f>
        <v>0</v>
      </c>
      <c r="H61" s="17">
        <f t="shared" si="27"/>
        <v>1310</v>
      </c>
      <c r="I61" s="15">
        <f>'[3]02'!J63</f>
        <v>270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5">
        <v>26.99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26.99</v>
      </c>
      <c r="BD61" s="205">
        <v>26.99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990</v>
      </c>
      <c r="G62" s="16">
        <f>'[3]02'!G64</f>
        <v>0</v>
      </c>
      <c r="H62" s="17">
        <f t="shared" si="27"/>
        <v>1310</v>
      </c>
      <c r="I62" s="15">
        <f>'[3]02'!J64</f>
        <v>270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5">
        <v>26.99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26.99</v>
      </c>
      <c r="BD62" s="205">
        <v>26.99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990</v>
      </c>
      <c r="G63" s="16">
        <f>'[3]02'!G65</f>
        <v>0</v>
      </c>
      <c r="H63" s="17">
        <f t="shared" si="27"/>
        <v>1310</v>
      </c>
      <c r="I63" s="15">
        <f>'[3]02'!J65</f>
        <v>270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5">
        <v>26.99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26.99</v>
      </c>
      <c r="BD63" s="205">
        <v>26.99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990</v>
      </c>
      <c r="G64" s="16">
        <f>'[3]02'!G66</f>
        <v>0</v>
      </c>
      <c r="H64" s="17">
        <f t="shared" si="27"/>
        <v>1310</v>
      </c>
      <c r="I64" s="15">
        <f>'[3]02'!J66</f>
        <v>270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5">
        <v>26.99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26.99</v>
      </c>
      <c r="BD64" s="205">
        <v>26.99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990</v>
      </c>
      <c r="G65" s="16">
        <f>'[3]02'!G67</f>
        <v>0</v>
      </c>
      <c r="H65" s="17">
        <f t="shared" si="27"/>
        <v>1310</v>
      </c>
      <c r="I65" s="15">
        <f>'[3]02'!J67</f>
        <v>270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5">
        <v>26.99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26.99</v>
      </c>
      <c r="BD65" s="205">
        <v>26.99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990</v>
      </c>
      <c r="G66" s="16">
        <f>'[3]02'!G68</f>
        <v>0</v>
      </c>
      <c r="H66" s="17">
        <f t="shared" si="27"/>
        <v>1310</v>
      </c>
      <c r="I66" s="15">
        <f>'[3]02'!J68</f>
        <v>270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5">
        <v>26.99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26.99</v>
      </c>
      <c r="BD66" s="205">
        <v>26.99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990</v>
      </c>
      <c r="G67" s="16">
        <f>'[3]02'!G69</f>
        <v>0</v>
      </c>
      <c r="H67" s="17">
        <f t="shared" si="27"/>
        <v>1310</v>
      </c>
      <c r="I67" s="15">
        <f>'[3]02'!J69</f>
        <v>270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5">
        <v>26.99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26.99</v>
      </c>
      <c r="BD67" s="205">
        <v>26.99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990</v>
      </c>
      <c r="G68" s="16">
        <f>'[3]02'!G70</f>
        <v>0</v>
      </c>
      <c r="H68" s="17">
        <f t="shared" si="27"/>
        <v>1310</v>
      </c>
      <c r="I68" s="15">
        <f>'[3]02'!J70</f>
        <v>270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5">
        <v>26.99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26.99</v>
      </c>
      <c r="BD68" s="205">
        <v>26.99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990</v>
      </c>
      <c r="G69" s="16">
        <f>'[3]02'!G71</f>
        <v>0</v>
      </c>
      <c r="H69" s="17">
        <f t="shared" ref="H69:H98" si="59">SUM(B69:G69)</f>
        <v>1310</v>
      </c>
      <c r="I69" s="15">
        <f>'[3]02'!J71</f>
        <v>270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5">
        <v>26.99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26.99</v>
      </c>
      <c r="BD69" s="205">
        <v>26.99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990</v>
      </c>
      <c r="G70" s="16">
        <f>'[3]02'!G72</f>
        <v>0</v>
      </c>
      <c r="H70" s="17">
        <f t="shared" si="59"/>
        <v>1310</v>
      </c>
      <c r="I70" s="15">
        <f>'[3]02'!J72</f>
        <v>270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5">
        <v>26.99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26.99</v>
      </c>
      <c r="BD70" s="205">
        <v>26.99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990</v>
      </c>
      <c r="G71" s="16">
        <f>'[3]02'!G73</f>
        <v>0</v>
      </c>
      <c r="H71" s="17">
        <f t="shared" si="59"/>
        <v>1310</v>
      </c>
      <c r="I71" s="15">
        <f>'[3]02'!J73</f>
        <v>270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26.99</v>
      </c>
      <c r="AU71" s="8">
        <v>26.99</v>
      </c>
      <c r="AW71" s="205">
        <v>26.99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26.99</v>
      </c>
      <c r="BD71" s="205">
        <v>26.99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26.99</v>
      </c>
      <c r="BL71" s="8">
        <f t="shared" si="53"/>
        <v>26.99</v>
      </c>
      <c r="BM71" s="8">
        <f t="shared" si="54"/>
        <v>26.99</v>
      </c>
      <c r="BN71" s="8">
        <f t="shared" si="55"/>
        <v>26.99</v>
      </c>
      <c r="BO71" s="8">
        <f t="shared" si="56"/>
        <v>26.99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990</v>
      </c>
      <c r="G72" s="16">
        <f>'[3]02'!G74</f>
        <v>0</v>
      </c>
      <c r="H72" s="17">
        <f t="shared" si="59"/>
        <v>1310</v>
      </c>
      <c r="I72" s="15">
        <f>'[3]02'!J74</f>
        <v>270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26.99</v>
      </c>
      <c r="AU72" s="8">
        <v>26.99</v>
      </c>
      <c r="AW72" s="205">
        <v>26.99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26.99</v>
      </c>
      <c r="BD72" s="205">
        <v>26.99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26.99</v>
      </c>
      <c r="BL72" s="8">
        <f t="shared" si="53"/>
        <v>26.99</v>
      </c>
      <c r="BM72" s="8">
        <f t="shared" si="54"/>
        <v>26.99</v>
      </c>
      <c r="BN72" s="8">
        <f t="shared" si="55"/>
        <v>26.99</v>
      </c>
      <c r="BO72" s="8">
        <f t="shared" si="56"/>
        <v>26.99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990</v>
      </c>
      <c r="G73" s="16">
        <f>'[3]02'!G75</f>
        <v>0</v>
      </c>
      <c r="H73" s="17">
        <f t="shared" si="59"/>
        <v>1310</v>
      </c>
      <c r="I73" s="15">
        <f>'[3]02'!J75</f>
        <v>270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26.99</v>
      </c>
      <c r="AU73" s="8">
        <v>26.99</v>
      </c>
      <c r="AW73" s="205">
        <v>26.99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26.99</v>
      </c>
      <c r="BD73" s="205">
        <v>26.99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26.99</v>
      </c>
      <c r="BL73" s="8">
        <f t="shared" si="53"/>
        <v>26.99</v>
      </c>
      <c r="BM73" s="8">
        <f t="shared" si="54"/>
        <v>26.99</v>
      </c>
      <c r="BN73" s="8">
        <f t="shared" si="55"/>
        <v>26.99</v>
      </c>
      <c r="BO73" s="8">
        <f t="shared" si="56"/>
        <v>26.99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990</v>
      </c>
      <c r="G74" s="16">
        <f>'[3]02'!G76</f>
        <v>0</v>
      </c>
      <c r="H74" s="17">
        <f t="shared" si="59"/>
        <v>1310</v>
      </c>
      <c r="I74" s="15">
        <f>'[3]02'!J76</f>
        <v>270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26.99</v>
      </c>
      <c r="AU74" s="8">
        <v>26.99</v>
      </c>
      <c r="AW74" s="205">
        <v>26.99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26.99</v>
      </c>
      <c r="BD74" s="205">
        <v>26.99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26.99</v>
      </c>
      <c r="BL74" s="8">
        <f t="shared" si="53"/>
        <v>26.99</v>
      </c>
      <c r="BM74" s="8">
        <f t="shared" si="54"/>
        <v>26.99</v>
      </c>
      <c r="BN74" s="8">
        <f t="shared" si="55"/>
        <v>26.99</v>
      </c>
      <c r="BO74" s="8">
        <f t="shared" si="56"/>
        <v>26.99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1000</v>
      </c>
      <c r="G75" s="16">
        <f>'[3]02'!G77</f>
        <v>0</v>
      </c>
      <c r="H75" s="17">
        <f t="shared" si="59"/>
        <v>1320</v>
      </c>
      <c r="I75" s="15">
        <f>'[3]02'!J77</f>
        <v>270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T75" s="8">
        <v>26.99</v>
      </c>
      <c r="AU75" s="8">
        <v>26.99</v>
      </c>
      <c r="AW75" s="205">
        <v>26.99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26.99</v>
      </c>
      <c r="BD75" s="205">
        <v>26.99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26.99</v>
      </c>
      <c r="BL75" s="8">
        <f t="shared" si="53"/>
        <v>26.99</v>
      </c>
      <c r="BM75" s="8">
        <f t="shared" si="54"/>
        <v>26.99</v>
      </c>
      <c r="BN75" s="8">
        <f t="shared" si="55"/>
        <v>26.99</v>
      </c>
      <c r="BO75" s="8">
        <f t="shared" si="56"/>
        <v>26.99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1000</v>
      </c>
      <c r="G76" s="16">
        <f>'[3]02'!G78</f>
        <v>0</v>
      </c>
      <c r="H76" s="17">
        <f t="shared" si="59"/>
        <v>1320</v>
      </c>
      <c r="I76" s="15">
        <f>'[3]02'!J78</f>
        <v>270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25.16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25.16</v>
      </c>
      <c r="AE76" s="8">
        <f t="shared" si="43"/>
        <v>25.16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25.16</v>
      </c>
      <c r="AL76" s="8">
        <f t="shared" si="35"/>
        <v>219.68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219.68</v>
      </c>
      <c r="AT76" s="8">
        <v>25.16</v>
      </c>
      <c r="AU76" s="8">
        <v>25.16</v>
      </c>
      <c r="AW76" s="205">
        <v>25.16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25.16</v>
      </c>
      <c r="BD76" s="205">
        <v>25.16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25.16</v>
      </c>
      <c r="BL76" s="8">
        <f t="shared" si="53"/>
        <v>25.16</v>
      </c>
      <c r="BM76" s="8">
        <f t="shared" si="54"/>
        <v>25.16</v>
      </c>
      <c r="BN76" s="8">
        <f t="shared" si="55"/>
        <v>25.16</v>
      </c>
      <c r="BO76" s="8">
        <f t="shared" si="56"/>
        <v>25.16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1000</v>
      </c>
      <c r="G77" s="16">
        <f>'[3]02'!G79</f>
        <v>0</v>
      </c>
      <c r="H77" s="17">
        <f t="shared" si="59"/>
        <v>1320</v>
      </c>
      <c r="I77" s="15">
        <f>'[3]02'!J79</f>
        <v>270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25.16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25.16</v>
      </c>
      <c r="AE77" s="8">
        <f t="shared" si="43"/>
        <v>25.16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25.16</v>
      </c>
      <c r="AL77" s="8">
        <f t="shared" si="35"/>
        <v>219.68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219.68</v>
      </c>
      <c r="AT77" s="8">
        <v>25.16</v>
      </c>
      <c r="AU77" s="8">
        <v>25.16</v>
      </c>
      <c r="AW77" s="205">
        <v>25.16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25.16</v>
      </c>
      <c r="BD77" s="205">
        <v>25.16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25.16</v>
      </c>
      <c r="BL77" s="8">
        <f t="shared" si="53"/>
        <v>25.16</v>
      </c>
      <c r="BM77" s="8">
        <f t="shared" si="54"/>
        <v>25.16</v>
      </c>
      <c r="BN77" s="8">
        <f t="shared" si="55"/>
        <v>25.16</v>
      </c>
      <c r="BO77" s="8">
        <f t="shared" si="56"/>
        <v>25.16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1000</v>
      </c>
      <c r="G78" s="16">
        <f>'[3]02'!G80</f>
        <v>0</v>
      </c>
      <c r="H78" s="17">
        <f t="shared" si="59"/>
        <v>1320</v>
      </c>
      <c r="I78" s="15">
        <f>'[3]02'!J80</f>
        <v>270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25.16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25.16</v>
      </c>
      <c r="AE78" s="8">
        <f t="shared" si="43"/>
        <v>25.16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25.16</v>
      </c>
      <c r="AL78" s="8">
        <f t="shared" si="35"/>
        <v>219.68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219.68</v>
      </c>
      <c r="AT78" s="8">
        <v>19.71</v>
      </c>
      <c r="AU78" s="8">
        <v>19.71</v>
      </c>
      <c r="AW78" s="205">
        <v>25.16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25.16</v>
      </c>
      <c r="BD78" s="205">
        <v>25.16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25.16</v>
      </c>
      <c r="BL78" s="8">
        <f t="shared" si="53"/>
        <v>19.71</v>
      </c>
      <c r="BM78" s="8">
        <f t="shared" si="54"/>
        <v>19.71</v>
      </c>
      <c r="BN78" s="8">
        <f t="shared" si="55"/>
        <v>25.16</v>
      </c>
      <c r="BO78" s="8">
        <f t="shared" si="56"/>
        <v>25.16</v>
      </c>
      <c r="BP78" s="139">
        <f t="shared" si="57"/>
        <v>-5.4499999999999993</v>
      </c>
      <c r="BQ78" s="139">
        <f t="shared" si="58"/>
        <v>-5.4499999999999993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1000</v>
      </c>
      <c r="G79" s="16">
        <f>'[3]02'!G81</f>
        <v>0</v>
      </c>
      <c r="H79" s="17">
        <f t="shared" si="59"/>
        <v>1320</v>
      </c>
      <c r="I79" s="15">
        <f>'[3]02'!J81</f>
        <v>270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25.16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25.16</v>
      </c>
      <c r="AE79" s="8">
        <f t="shared" si="43"/>
        <v>25.16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25.16</v>
      </c>
      <c r="AL79" s="8">
        <f t="shared" si="35"/>
        <v>219.68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219.68</v>
      </c>
      <c r="AT79" s="8">
        <v>19.71</v>
      </c>
      <c r="AU79" s="8">
        <v>19.71</v>
      </c>
      <c r="AW79" s="205">
        <v>25.16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25.16</v>
      </c>
      <c r="BD79" s="205">
        <v>25.16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25.16</v>
      </c>
      <c r="BL79" s="8">
        <f t="shared" si="53"/>
        <v>19.71</v>
      </c>
      <c r="BM79" s="8">
        <f t="shared" si="54"/>
        <v>19.71</v>
      </c>
      <c r="BN79" s="8">
        <f t="shared" si="55"/>
        <v>25.16</v>
      </c>
      <c r="BO79" s="8">
        <f t="shared" si="56"/>
        <v>25.16</v>
      </c>
      <c r="BP79" s="139">
        <f t="shared" si="57"/>
        <v>-5.4499999999999993</v>
      </c>
      <c r="BQ79" s="139">
        <f t="shared" si="58"/>
        <v>-5.4499999999999993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1000</v>
      </c>
      <c r="G80" s="16">
        <f>'[3]02'!G82</f>
        <v>0</v>
      </c>
      <c r="H80" s="17">
        <f t="shared" si="59"/>
        <v>1320</v>
      </c>
      <c r="I80" s="15">
        <f>'[3]02'!J82</f>
        <v>270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25.16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25.16</v>
      </c>
      <c r="AE80" s="8">
        <f t="shared" si="43"/>
        <v>25.16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25.16</v>
      </c>
      <c r="AL80" s="8">
        <f t="shared" si="35"/>
        <v>219.68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219.68</v>
      </c>
      <c r="AT80" s="8">
        <v>19.71</v>
      </c>
      <c r="AU80" s="8">
        <v>19.71</v>
      </c>
      <c r="AW80" s="205">
        <v>25.16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25.16</v>
      </c>
      <c r="BD80" s="205">
        <v>25.16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25.16</v>
      </c>
      <c r="BL80" s="8">
        <f t="shared" si="53"/>
        <v>19.71</v>
      </c>
      <c r="BM80" s="8">
        <f t="shared" si="54"/>
        <v>19.71</v>
      </c>
      <c r="BN80" s="8">
        <f t="shared" si="55"/>
        <v>25.16</v>
      </c>
      <c r="BO80" s="8">
        <f t="shared" si="56"/>
        <v>25.16</v>
      </c>
      <c r="BP80" s="139">
        <f t="shared" si="57"/>
        <v>-5.4499999999999993</v>
      </c>
      <c r="BQ80" s="139">
        <f t="shared" si="58"/>
        <v>-5.4499999999999993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1000</v>
      </c>
      <c r="G81" s="16">
        <f>'[3]02'!G83</f>
        <v>0</v>
      </c>
      <c r="H81" s="17">
        <f t="shared" si="59"/>
        <v>1320</v>
      </c>
      <c r="I81" s="15">
        <f>'[3]02'!J83</f>
        <v>270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23.41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23.41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214.59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214.59</v>
      </c>
      <c r="AT81" s="8">
        <v>19.71</v>
      </c>
      <c r="AU81" s="8">
        <v>19.71</v>
      </c>
      <c r="AW81" s="205">
        <v>23.41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23.41</v>
      </c>
      <c r="BD81" s="205">
        <v>32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32</v>
      </c>
      <c r="BL81" s="8">
        <f t="shared" si="53"/>
        <v>19.71</v>
      </c>
      <c r="BM81" s="8">
        <f t="shared" si="54"/>
        <v>19.71</v>
      </c>
      <c r="BN81" s="8">
        <f t="shared" si="55"/>
        <v>23.41</v>
      </c>
      <c r="BO81" s="8">
        <f t="shared" si="56"/>
        <v>32</v>
      </c>
      <c r="BP81" s="139">
        <f t="shared" si="57"/>
        <v>-3.6999999999999993</v>
      </c>
      <c r="BQ81" s="139">
        <f t="shared" si="58"/>
        <v>-12.29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1000</v>
      </c>
      <c r="G82" s="16">
        <f>'[3]02'!G84</f>
        <v>0</v>
      </c>
      <c r="H82" s="17">
        <f t="shared" si="59"/>
        <v>1320</v>
      </c>
      <c r="I82" s="15">
        <f>'[3]02'!J84</f>
        <v>270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23.41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23.41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214.59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214.59</v>
      </c>
      <c r="AT82" s="8">
        <v>19.71</v>
      </c>
      <c r="AU82" s="8">
        <v>19.71</v>
      </c>
      <c r="AW82" s="205">
        <v>23.41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23.41</v>
      </c>
      <c r="BD82" s="205">
        <v>32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32</v>
      </c>
      <c r="BL82" s="8">
        <f t="shared" si="53"/>
        <v>19.71</v>
      </c>
      <c r="BM82" s="8">
        <f t="shared" si="54"/>
        <v>19.71</v>
      </c>
      <c r="BN82" s="8">
        <f t="shared" si="55"/>
        <v>23.41</v>
      </c>
      <c r="BO82" s="8">
        <f t="shared" si="56"/>
        <v>32</v>
      </c>
      <c r="BP82" s="139">
        <f t="shared" si="57"/>
        <v>-3.6999999999999993</v>
      </c>
      <c r="BQ82" s="139">
        <f t="shared" si="58"/>
        <v>-12.29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1000</v>
      </c>
      <c r="G83" s="16">
        <f>'[3]02'!G85</f>
        <v>0</v>
      </c>
      <c r="H83" s="17">
        <f t="shared" si="59"/>
        <v>1320</v>
      </c>
      <c r="I83" s="15">
        <f>'[3]02'!J85</f>
        <v>270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25.87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25.87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212.13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212.13</v>
      </c>
      <c r="AT83" s="8">
        <v>25.87</v>
      </c>
      <c r="AU83" s="8">
        <v>32</v>
      </c>
      <c r="AW83" s="205">
        <v>25.87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25.87</v>
      </c>
      <c r="BD83" s="205">
        <v>32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32</v>
      </c>
      <c r="BL83" s="8">
        <f t="shared" si="53"/>
        <v>25.87</v>
      </c>
      <c r="BM83" s="8">
        <f t="shared" si="54"/>
        <v>32</v>
      </c>
      <c r="BN83" s="8">
        <f t="shared" si="55"/>
        <v>25.87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1000</v>
      </c>
      <c r="G84" s="16">
        <f>'[3]02'!G86</f>
        <v>0</v>
      </c>
      <c r="H84" s="17">
        <f t="shared" si="59"/>
        <v>1320</v>
      </c>
      <c r="I84" s="15">
        <f>'[3]02'!J86</f>
        <v>270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25.87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25.87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212.13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212.13</v>
      </c>
      <c r="AT84" s="8">
        <v>25.87</v>
      </c>
      <c r="AU84" s="8">
        <v>32</v>
      </c>
      <c r="AW84" s="205">
        <v>25.87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25.87</v>
      </c>
      <c r="BD84" s="205">
        <v>32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32</v>
      </c>
      <c r="BL84" s="8">
        <f t="shared" si="53"/>
        <v>25.87</v>
      </c>
      <c r="BM84" s="8">
        <f t="shared" si="54"/>
        <v>32</v>
      </c>
      <c r="BN84" s="8">
        <f t="shared" si="55"/>
        <v>25.87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1000</v>
      </c>
      <c r="G85" s="16">
        <f>'[3]02'!G87</f>
        <v>0</v>
      </c>
      <c r="H85" s="17">
        <f t="shared" si="59"/>
        <v>1320</v>
      </c>
      <c r="I85" s="15">
        <f>'[3]02'!J87</f>
        <v>270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25.87</v>
      </c>
      <c r="AU85" s="8">
        <v>32</v>
      </c>
      <c r="AW85" s="205">
        <v>26.99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26.99</v>
      </c>
      <c r="BD85" s="205">
        <v>26.99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26.99</v>
      </c>
      <c r="BL85" s="8">
        <f t="shared" si="53"/>
        <v>25.87</v>
      </c>
      <c r="BM85" s="8">
        <f t="shared" si="54"/>
        <v>32</v>
      </c>
      <c r="BN85" s="8">
        <f t="shared" si="55"/>
        <v>26.99</v>
      </c>
      <c r="BO85" s="8">
        <f t="shared" si="56"/>
        <v>26.99</v>
      </c>
      <c r="BP85" s="139">
        <f t="shared" si="57"/>
        <v>-1.1199999999999974</v>
      </c>
      <c r="BQ85" s="139">
        <f t="shared" si="58"/>
        <v>5.0100000000000016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1000</v>
      </c>
      <c r="G86" s="16">
        <f>'[3]02'!G88</f>
        <v>0</v>
      </c>
      <c r="H86" s="17">
        <f t="shared" si="59"/>
        <v>1320</v>
      </c>
      <c r="I86" s="15">
        <f>'[3]02'!J88</f>
        <v>270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25.87</v>
      </c>
      <c r="AU86" s="8">
        <v>32</v>
      </c>
      <c r="AW86" s="205">
        <v>26.99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26.99</v>
      </c>
      <c r="BD86" s="205">
        <v>26.99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26.99</v>
      </c>
      <c r="BL86" s="8">
        <f t="shared" si="53"/>
        <v>25.87</v>
      </c>
      <c r="BM86" s="8">
        <f t="shared" si="54"/>
        <v>32</v>
      </c>
      <c r="BN86" s="8">
        <f t="shared" si="55"/>
        <v>26.99</v>
      </c>
      <c r="BO86" s="8">
        <f t="shared" si="56"/>
        <v>26.99</v>
      </c>
      <c r="BP86" s="139">
        <f t="shared" si="57"/>
        <v>-1.1199999999999974</v>
      </c>
      <c r="BQ86" s="139">
        <f t="shared" si="58"/>
        <v>5.0100000000000016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1000</v>
      </c>
      <c r="G87" s="16">
        <f>'[3]02'!G89</f>
        <v>0</v>
      </c>
      <c r="H87" s="17">
        <f t="shared" si="59"/>
        <v>1320</v>
      </c>
      <c r="I87" s="15">
        <f>'[3]02'!J89</f>
        <v>270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5">
        <v>26.99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26.99</v>
      </c>
      <c r="BD87" s="205">
        <v>26.99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1000</v>
      </c>
      <c r="G88" s="16">
        <f>'[3]02'!G90</f>
        <v>0</v>
      </c>
      <c r="H88" s="17">
        <f t="shared" si="59"/>
        <v>1320</v>
      </c>
      <c r="I88" s="15">
        <f>'[3]02'!J90</f>
        <v>270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5">
        <v>26.99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26.99</v>
      </c>
      <c r="BD88" s="205">
        <v>26.99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1000</v>
      </c>
      <c r="G89" s="16">
        <f>'[3]02'!G91</f>
        <v>0</v>
      </c>
      <c r="H89" s="17">
        <f t="shared" si="59"/>
        <v>1320</v>
      </c>
      <c r="I89" s="15">
        <f>'[3]02'!J91</f>
        <v>270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5">
        <v>26.99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26.99</v>
      </c>
      <c r="BD89" s="205">
        <v>26.99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1000</v>
      </c>
      <c r="G90" s="16">
        <f>'[3]02'!G92</f>
        <v>0</v>
      </c>
      <c r="H90" s="17">
        <f t="shared" si="59"/>
        <v>1320</v>
      </c>
      <c r="I90" s="15">
        <f>'[3]02'!J92</f>
        <v>270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5">
        <v>26.99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26.99</v>
      </c>
      <c r="BD90" s="205">
        <v>26.99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1000</v>
      </c>
      <c r="G91" s="16">
        <f>'[3]02'!G93</f>
        <v>0</v>
      </c>
      <c r="H91" s="17">
        <f t="shared" si="59"/>
        <v>1320</v>
      </c>
      <c r="I91" s="15">
        <f>'[3]02'!J93</f>
        <v>270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5">
        <v>26.99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26.99</v>
      </c>
      <c r="BD91" s="205">
        <v>26.99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1000</v>
      </c>
      <c r="G92" s="16">
        <f>'[3]02'!G94</f>
        <v>0</v>
      </c>
      <c r="H92" s="17">
        <f t="shared" si="59"/>
        <v>1320</v>
      </c>
      <c r="I92" s="15">
        <f>'[3]02'!J94</f>
        <v>270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5">
        <v>26.99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26.99</v>
      </c>
      <c r="BD92" s="205">
        <v>26.99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1000</v>
      </c>
      <c r="G93" s="16">
        <f>'[3]02'!G95</f>
        <v>0</v>
      </c>
      <c r="H93" s="17">
        <f t="shared" si="59"/>
        <v>1320</v>
      </c>
      <c r="I93" s="15">
        <f>'[3]02'!J95</f>
        <v>270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5">
        <v>26.99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26.99</v>
      </c>
      <c r="BD93" s="205">
        <v>26.99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1000</v>
      </c>
      <c r="G94" s="16">
        <f>'[3]02'!G96</f>
        <v>0</v>
      </c>
      <c r="H94" s="17">
        <f t="shared" si="59"/>
        <v>1320</v>
      </c>
      <c r="I94" s="15">
        <f>'[3]02'!J96</f>
        <v>270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5">
        <v>26.99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26.99</v>
      </c>
      <c r="BD94" s="205">
        <v>26.99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1000</v>
      </c>
      <c r="G95" s="16">
        <f>'[3]02'!G97</f>
        <v>0</v>
      </c>
      <c r="H95" s="17">
        <f t="shared" si="59"/>
        <v>1320</v>
      </c>
      <c r="I95" s="15">
        <f>'[3]02'!J97</f>
        <v>270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5">
        <v>26.99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26.99</v>
      </c>
      <c r="BD95" s="205">
        <v>26.99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1000</v>
      </c>
      <c r="G96" s="16">
        <f>'[3]02'!G98</f>
        <v>0</v>
      </c>
      <c r="H96" s="17">
        <f t="shared" si="59"/>
        <v>1320</v>
      </c>
      <c r="I96" s="15">
        <f>'[3]02'!J98</f>
        <v>270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5">
        <v>26.99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26.99</v>
      </c>
      <c r="BD96" s="205">
        <v>26.99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1000</v>
      </c>
      <c r="G97" s="16">
        <f>'[3]02'!G99</f>
        <v>0</v>
      </c>
      <c r="H97" s="17">
        <f t="shared" si="59"/>
        <v>1320</v>
      </c>
      <c r="I97" s="15">
        <f>'[3]02'!J99</f>
        <v>270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5">
        <v>26.99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26.99</v>
      </c>
      <c r="BD97" s="205">
        <v>26.99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1000</v>
      </c>
      <c r="G98" s="16">
        <f>'[3]02'!G100</f>
        <v>0</v>
      </c>
      <c r="H98" s="17">
        <f t="shared" si="59"/>
        <v>1320</v>
      </c>
      <c r="I98" s="15">
        <f>'[3]02'!J100</f>
        <v>270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5">
        <v>26.99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26.99</v>
      </c>
      <c r="BD98" s="205">
        <v>26.99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0.62590999999999941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0.62590999999999941</v>
      </c>
      <c r="AE99" s="15">
        <f t="shared" si="62"/>
        <v>0.65766499999999917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0.65766499999999917</v>
      </c>
      <c r="AL99" s="15">
        <f t="shared" si="62"/>
        <v>5.1964250000000067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5.1964250000000067</v>
      </c>
      <c r="AS99" s="15">
        <f t="shared" si="62"/>
        <v>0</v>
      </c>
      <c r="AT99" s="15">
        <f t="shared" si="62"/>
        <v>0.61634749999999949</v>
      </c>
      <c r="AU99" s="15">
        <f t="shared" si="62"/>
        <v>0.65300249999999949</v>
      </c>
      <c r="AV99" s="15">
        <f t="shared" si="62"/>
        <v>0</v>
      </c>
      <c r="AW99" s="15">
        <f t="shared" si="62"/>
        <v>0.62590999999999941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0.62590999999999941</v>
      </c>
      <c r="BD99" s="15">
        <f t="shared" si="62"/>
        <v>0.65766499999999917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0.65766499999999917</v>
      </c>
      <c r="BK99" s="15"/>
      <c r="BL99" s="15">
        <f t="shared" si="63"/>
        <v>0.61634749999999949</v>
      </c>
      <c r="BM99" s="15">
        <f t="shared" si="63"/>
        <v>0.65300249999999949</v>
      </c>
      <c r="BN99" s="15">
        <f t="shared" si="63"/>
        <v>0.62590999999999941</v>
      </c>
      <c r="BO99" s="15">
        <f t="shared" si="63"/>
        <v>0.65766499999999917</v>
      </c>
      <c r="BP99" s="15">
        <f t="shared" si="63"/>
        <v>-9.5624999999999964E-3</v>
      </c>
      <c r="BQ99" s="15">
        <f t="shared" si="63"/>
        <v>-4.6624999999999991E-3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45718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45718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45718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0</v>
      </c>
      <c r="E3">
        <f>PPCL!N3</f>
        <v>0</v>
      </c>
      <c r="F3">
        <f>B3+C3</f>
        <v>165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165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165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165</v>
      </c>
      <c r="C3">
        <f>PPCL!E3</f>
        <v>0</v>
      </c>
      <c r="D3">
        <f>PPCL!O3</f>
        <v>0</v>
      </c>
      <c r="E3">
        <f>PPCL!P3</f>
        <v>0</v>
      </c>
      <c r="F3">
        <f>B3+C3</f>
        <v>165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165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165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165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165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165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165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165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165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165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165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165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165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165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165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165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165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165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165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165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165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165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165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165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165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165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165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165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165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165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165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165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165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165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165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165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165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165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165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165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165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165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165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165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165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165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165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165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165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165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165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165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165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165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165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165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165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165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165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165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165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165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165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165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165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165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165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165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165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165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165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165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165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165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165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165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165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165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165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165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165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165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165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165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165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165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165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165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165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165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165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165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165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165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-0.25</v>
      </c>
      <c r="F3">
        <f>B3+C3</f>
        <v>60</v>
      </c>
      <c r="G3">
        <f>D3+E3-X3</f>
        <v>-0.25</v>
      </c>
      <c r="H3" s="113"/>
      <c r="I3">
        <f>BRPL_EOD!AA3+BRPL_EOD!AB3</f>
        <v>-0.1</v>
      </c>
      <c r="J3">
        <f>BYPL_EOD!AA3+BYPL_EOD!AB3</f>
        <v>-0.06</v>
      </c>
      <c r="K3">
        <f>MES_EOD!AA3+MES_EOD!AB3</f>
        <v>0</v>
      </c>
      <c r="L3">
        <f>NDMC_EOD!AA3+NDMC_EOD!AB3</f>
        <v>-0.01</v>
      </c>
      <c r="M3">
        <f>TPDDL_EOD!AA3+TPDDL_EOD!AB3</f>
        <v>-7.0000000000000007E-2</v>
      </c>
      <c r="N3">
        <f t="shared" ref="N3:N66" si="0">SUM(I3:M3)</f>
        <v>-0.24000000000000002</v>
      </c>
      <c r="O3" s="113">
        <f t="shared" ref="O3:O66" si="1">G3-N3</f>
        <v>-9.9999999999999811E-3</v>
      </c>
      <c r="P3">
        <v>-0.10416666666666666</v>
      </c>
      <c r="Q3">
        <v>-6.2499999999999993E-2</v>
      </c>
      <c r="R3">
        <v>0</v>
      </c>
      <c r="S3">
        <v>-1.0416666666666666E-2</v>
      </c>
      <c r="T3">
        <v>-7.2916666666666671E-2</v>
      </c>
      <c r="U3" s="115">
        <f t="shared" ref="U3:U66" si="2">SUM(P3:T3)</f>
        <v>-0.25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-0.25</v>
      </c>
      <c r="F4">
        <f t="shared" ref="F4:F67" si="4">B4+C4</f>
        <v>60</v>
      </c>
      <c r="G4">
        <f t="shared" ref="G4:G67" si="5">D4+E4-X4</f>
        <v>-0.25</v>
      </c>
      <c r="H4" s="113"/>
      <c r="I4">
        <f>BRPL_EOD!AA4+BRPL_EOD!AB4</f>
        <v>-0.1</v>
      </c>
      <c r="J4">
        <f>BYPL_EOD!AA4+BYPL_EOD!AB4</f>
        <v>-0.06</v>
      </c>
      <c r="K4">
        <f>MES_EOD!AA4+MES_EOD!AB4</f>
        <v>0</v>
      </c>
      <c r="L4">
        <f>NDMC_EOD!AA4+NDMC_EOD!AB4</f>
        <v>-0.01</v>
      </c>
      <c r="M4">
        <f>TPDDL_EOD!AA4+TPDDL_EOD!AB4</f>
        <v>-7.0000000000000007E-2</v>
      </c>
      <c r="N4">
        <f t="shared" si="0"/>
        <v>-0.24000000000000002</v>
      </c>
      <c r="O4" s="113">
        <f t="shared" si="1"/>
        <v>-9.9999999999999811E-3</v>
      </c>
      <c r="P4">
        <v>-0.10416666666666666</v>
      </c>
      <c r="Q4">
        <v>-6.2499999999999993E-2</v>
      </c>
      <c r="R4">
        <v>0</v>
      </c>
      <c r="S4">
        <v>-1.0416666666666666E-2</v>
      </c>
      <c r="T4">
        <v>-7.2916666666666671E-2</v>
      </c>
      <c r="U4" s="115">
        <f t="shared" si="2"/>
        <v>-0.25</v>
      </c>
      <c r="V4" s="113">
        <f t="shared" si="3"/>
        <v>0</v>
      </c>
      <c r="X4" s="118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-0.25</v>
      </c>
      <c r="F5">
        <f t="shared" si="4"/>
        <v>60</v>
      </c>
      <c r="G5">
        <f t="shared" si="5"/>
        <v>-0.25</v>
      </c>
      <c r="H5" s="113"/>
      <c r="I5">
        <f>BRPL_EOD!AA5+BRPL_EOD!AB5</f>
        <v>-0.1</v>
      </c>
      <c r="J5">
        <f>BYPL_EOD!AA5+BYPL_EOD!AB5</f>
        <v>-0.06</v>
      </c>
      <c r="K5">
        <f>MES_EOD!AA5+MES_EOD!AB5</f>
        <v>0</v>
      </c>
      <c r="L5">
        <f>NDMC_EOD!AA5+NDMC_EOD!AB5</f>
        <v>-0.01</v>
      </c>
      <c r="M5">
        <f>TPDDL_EOD!AA5+TPDDL_EOD!AB5</f>
        <v>-7.0000000000000007E-2</v>
      </c>
      <c r="N5">
        <f t="shared" si="0"/>
        <v>-0.24000000000000002</v>
      </c>
      <c r="O5" s="113">
        <f t="shared" si="1"/>
        <v>-9.9999999999999811E-3</v>
      </c>
      <c r="P5">
        <v>-0.10416666666666666</v>
      </c>
      <c r="Q5">
        <v>-6.2499999999999993E-2</v>
      </c>
      <c r="R5">
        <v>0</v>
      </c>
      <c r="S5">
        <v>-1.0416666666666666E-2</v>
      </c>
      <c r="T5">
        <v>-7.2916666666666671E-2</v>
      </c>
      <c r="U5" s="115">
        <f t="shared" si="2"/>
        <v>-0.25</v>
      </c>
      <c r="V5" s="113">
        <f t="shared" si="3"/>
        <v>0</v>
      </c>
      <c r="X5" s="118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-0.25</v>
      </c>
      <c r="F6">
        <f t="shared" si="4"/>
        <v>60</v>
      </c>
      <c r="G6">
        <f t="shared" si="5"/>
        <v>-0.25</v>
      </c>
      <c r="H6" s="113"/>
      <c r="I6">
        <f>BRPL_EOD!AA6+BRPL_EOD!AB6</f>
        <v>-0.1</v>
      </c>
      <c r="J6">
        <f>BYPL_EOD!AA6+BYPL_EOD!AB6</f>
        <v>-0.06</v>
      </c>
      <c r="K6">
        <f>MES_EOD!AA6+MES_EOD!AB6</f>
        <v>0</v>
      </c>
      <c r="L6">
        <f>NDMC_EOD!AA6+NDMC_EOD!AB6</f>
        <v>-0.01</v>
      </c>
      <c r="M6">
        <f>TPDDL_EOD!AA6+TPDDL_EOD!AB6</f>
        <v>-7.0000000000000007E-2</v>
      </c>
      <c r="N6">
        <f t="shared" si="0"/>
        <v>-0.24000000000000002</v>
      </c>
      <c r="O6" s="113">
        <f t="shared" si="1"/>
        <v>-9.9999999999999811E-3</v>
      </c>
      <c r="P6">
        <v>-0.10416666666666666</v>
      </c>
      <c r="Q6">
        <v>-6.2499999999999993E-2</v>
      </c>
      <c r="R6">
        <v>0</v>
      </c>
      <c r="S6">
        <v>-1.0416666666666666E-2</v>
      </c>
      <c r="T6">
        <v>-7.2916666666666671E-2</v>
      </c>
      <c r="U6" s="115">
        <f t="shared" si="2"/>
        <v>-0.25</v>
      </c>
      <c r="V6" s="113">
        <f t="shared" si="3"/>
        <v>0</v>
      </c>
      <c r="X6" s="118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-0.25</v>
      </c>
      <c r="F7">
        <f t="shared" si="4"/>
        <v>60</v>
      </c>
      <c r="G7">
        <f t="shared" si="5"/>
        <v>-0.25</v>
      </c>
      <c r="H7" s="113"/>
      <c r="I7">
        <f>BRPL_EOD!AA7+BRPL_EOD!AB7</f>
        <v>-0.1</v>
      </c>
      <c r="J7">
        <f>BYPL_EOD!AA7+BYPL_EOD!AB7</f>
        <v>-0.06</v>
      </c>
      <c r="K7">
        <f>MES_EOD!AA7+MES_EOD!AB7</f>
        <v>0</v>
      </c>
      <c r="L7">
        <f>NDMC_EOD!AA7+NDMC_EOD!AB7</f>
        <v>-0.01</v>
      </c>
      <c r="M7">
        <f>TPDDL_EOD!AA7+TPDDL_EOD!AB7</f>
        <v>-7.0000000000000007E-2</v>
      </c>
      <c r="N7">
        <f t="shared" si="0"/>
        <v>-0.24000000000000002</v>
      </c>
      <c r="O7" s="113">
        <f t="shared" si="1"/>
        <v>-9.9999999999999811E-3</v>
      </c>
      <c r="P7">
        <v>-0.10416666666666666</v>
      </c>
      <c r="Q7">
        <v>-6.2499999999999993E-2</v>
      </c>
      <c r="R7">
        <v>0</v>
      </c>
      <c r="S7">
        <v>-1.0416666666666666E-2</v>
      </c>
      <c r="T7">
        <v>-7.2916666666666671E-2</v>
      </c>
      <c r="U7" s="115">
        <f t="shared" si="2"/>
        <v>-0.25</v>
      </c>
      <c r="V7" s="113">
        <f t="shared" si="3"/>
        <v>0</v>
      </c>
      <c r="X7" s="118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-0.25</v>
      </c>
      <c r="F8">
        <f t="shared" si="4"/>
        <v>60</v>
      </c>
      <c r="G8">
        <f t="shared" si="5"/>
        <v>-0.25</v>
      </c>
      <c r="H8" s="113"/>
      <c r="I8">
        <f>BRPL_EOD!AA8+BRPL_EOD!AB8</f>
        <v>-0.1</v>
      </c>
      <c r="J8">
        <f>BYPL_EOD!AA8+BYPL_EOD!AB8</f>
        <v>-0.06</v>
      </c>
      <c r="K8">
        <f>MES_EOD!AA8+MES_EOD!AB8</f>
        <v>0</v>
      </c>
      <c r="L8">
        <f>NDMC_EOD!AA8+NDMC_EOD!AB8</f>
        <v>-0.01</v>
      </c>
      <c r="M8">
        <f>TPDDL_EOD!AA8+TPDDL_EOD!AB8</f>
        <v>-7.0000000000000007E-2</v>
      </c>
      <c r="N8">
        <f t="shared" si="0"/>
        <v>-0.24000000000000002</v>
      </c>
      <c r="O8" s="113">
        <f t="shared" si="1"/>
        <v>-9.9999999999999811E-3</v>
      </c>
      <c r="P8">
        <v>-0.10416666666666666</v>
      </c>
      <c r="Q8">
        <v>-6.2499999999999993E-2</v>
      </c>
      <c r="R8">
        <v>0</v>
      </c>
      <c r="S8">
        <v>-1.0416666666666666E-2</v>
      </c>
      <c r="T8">
        <v>-7.2916666666666671E-2</v>
      </c>
      <c r="U8" s="115">
        <f t="shared" si="2"/>
        <v>-0.25</v>
      </c>
      <c r="V8" s="113">
        <f t="shared" si="3"/>
        <v>0</v>
      </c>
      <c r="X8" s="118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-0.25</v>
      </c>
      <c r="F9">
        <f t="shared" si="4"/>
        <v>60</v>
      </c>
      <c r="G9">
        <f t="shared" si="5"/>
        <v>-0.25</v>
      </c>
      <c r="H9" s="113"/>
      <c r="I9">
        <f>BRPL_EOD!AA9+BRPL_EOD!AB9</f>
        <v>-0.1</v>
      </c>
      <c r="J9">
        <f>BYPL_EOD!AA9+BYPL_EOD!AB9</f>
        <v>-0.06</v>
      </c>
      <c r="K9">
        <f>MES_EOD!AA9+MES_EOD!AB9</f>
        <v>0</v>
      </c>
      <c r="L9">
        <f>NDMC_EOD!AA9+NDMC_EOD!AB9</f>
        <v>-0.01</v>
      </c>
      <c r="M9">
        <f>TPDDL_EOD!AA9+TPDDL_EOD!AB9</f>
        <v>-7.0000000000000007E-2</v>
      </c>
      <c r="N9">
        <f t="shared" si="0"/>
        <v>-0.24000000000000002</v>
      </c>
      <c r="O9" s="113">
        <f t="shared" si="1"/>
        <v>-9.9999999999999811E-3</v>
      </c>
      <c r="P9">
        <v>-0.10416666666666666</v>
      </c>
      <c r="Q9">
        <v>-6.2499999999999993E-2</v>
      </c>
      <c r="R9">
        <v>0</v>
      </c>
      <c r="S9">
        <v>-1.0416666666666666E-2</v>
      </c>
      <c r="T9">
        <v>-7.2916666666666671E-2</v>
      </c>
      <c r="U9" s="115">
        <f t="shared" si="2"/>
        <v>-0.25</v>
      </c>
      <c r="V9" s="113">
        <f t="shared" si="3"/>
        <v>0</v>
      </c>
      <c r="X9" s="118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-0.25</v>
      </c>
      <c r="F10">
        <f t="shared" si="4"/>
        <v>60</v>
      </c>
      <c r="G10">
        <f t="shared" si="5"/>
        <v>-0.25</v>
      </c>
      <c r="H10" s="113"/>
      <c r="I10">
        <f>BRPL_EOD!AA10+BRPL_EOD!AB10</f>
        <v>-0.1</v>
      </c>
      <c r="J10">
        <f>BYPL_EOD!AA10+BYPL_EOD!AB10</f>
        <v>-0.06</v>
      </c>
      <c r="K10">
        <f>MES_EOD!AA10+MES_EOD!AB10</f>
        <v>0</v>
      </c>
      <c r="L10">
        <f>NDMC_EOD!AA10+NDMC_EOD!AB10</f>
        <v>-0.01</v>
      </c>
      <c r="M10">
        <f>TPDDL_EOD!AA10+TPDDL_EOD!AB10</f>
        <v>-7.0000000000000007E-2</v>
      </c>
      <c r="N10">
        <f t="shared" si="0"/>
        <v>-0.24000000000000002</v>
      </c>
      <c r="O10" s="113">
        <f t="shared" si="1"/>
        <v>-9.9999999999999811E-3</v>
      </c>
      <c r="P10">
        <v>-0.10416666666666666</v>
      </c>
      <c r="Q10">
        <v>-6.2499999999999993E-2</v>
      </c>
      <c r="R10">
        <v>0</v>
      </c>
      <c r="S10">
        <v>-1.0416666666666666E-2</v>
      </c>
      <c r="T10">
        <v>-7.2916666666666671E-2</v>
      </c>
      <c r="U10" s="115">
        <f t="shared" si="2"/>
        <v>-0.25</v>
      </c>
      <c r="V10" s="113">
        <f t="shared" si="3"/>
        <v>0</v>
      </c>
      <c r="X10" s="118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-0.25</v>
      </c>
      <c r="F11">
        <f t="shared" si="4"/>
        <v>60</v>
      </c>
      <c r="G11">
        <f t="shared" si="5"/>
        <v>-0.25</v>
      </c>
      <c r="H11" s="113"/>
      <c r="I11">
        <f>BRPL_EOD!AA11+BRPL_EOD!AB11</f>
        <v>-0.1</v>
      </c>
      <c r="J11">
        <f>BYPL_EOD!AA11+BYPL_EOD!AB11</f>
        <v>-0.06</v>
      </c>
      <c r="K11">
        <f>MES_EOD!AA11+MES_EOD!AB11</f>
        <v>0</v>
      </c>
      <c r="L11">
        <f>NDMC_EOD!AA11+NDMC_EOD!AB11</f>
        <v>-0.01</v>
      </c>
      <c r="M11">
        <f>TPDDL_EOD!AA11+TPDDL_EOD!AB11</f>
        <v>-7.0000000000000007E-2</v>
      </c>
      <c r="N11">
        <f t="shared" si="0"/>
        <v>-0.24000000000000002</v>
      </c>
      <c r="O11" s="113">
        <f t="shared" si="1"/>
        <v>-9.9999999999999811E-3</v>
      </c>
      <c r="P11">
        <v>-0.10416666666666666</v>
      </c>
      <c r="Q11">
        <v>-6.2499999999999993E-2</v>
      </c>
      <c r="R11">
        <v>0</v>
      </c>
      <c r="S11">
        <v>-1.0416666666666666E-2</v>
      </c>
      <c r="T11">
        <v>-7.2916666666666671E-2</v>
      </c>
      <c r="U11" s="115">
        <f t="shared" si="2"/>
        <v>-0.25</v>
      </c>
      <c r="V11" s="113">
        <f t="shared" si="3"/>
        <v>0</v>
      </c>
      <c r="X11" s="118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-0.25</v>
      </c>
      <c r="F12">
        <f t="shared" si="4"/>
        <v>60</v>
      </c>
      <c r="G12">
        <f t="shared" si="5"/>
        <v>-0.25</v>
      </c>
      <c r="H12" s="113"/>
      <c r="I12">
        <f>BRPL_EOD!AA12+BRPL_EOD!AB12</f>
        <v>-0.1</v>
      </c>
      <c r="J12">
        <f>BYPL_EOD!AA12+BYPL_EOD!AB12</f>
        <v>-0.06</v>
      </c>
      <c r="K12">
        <f>MES_EOD!AA12+MES_EOD!AB12</f>
        <v>0</v>
      </c>
      <c r="L12">
        <f>NDMC_EOD!AA12+NDMC_EOD!AB12</f>
        <v>-0.01</v>
      </c>
      <c r="M12">
        <f>TPDDL_EOD!AA12+TPDDL_EOD!AB12</f>
        <v>-7.0000000000000007E-2</v>
      </c>
      <c r="N12">
        <f t="shared" si="0"/>
        <v>-0.24000000000000002</v>
      </c>
      <c r="O12" s="113">
        <f t="shared" si="1"/>
        <v>-9.9999999999999811E-3</v>
      </c>
      <c r="P12">
        <v>-0.10416666666666666</v>
      </c>
      <c r="Q12">
        <v>-6.2499999999999993E-2</v>
      </c>
      <c r="R12">
        <v>0</v>
      </c>
      <c r="S12">
        <v>-1.0416666666666666E-2</v>
      </c>
      <c r="T12">
        <v>-7.2916666666666671E-2</v>
      </c>
      <c r="U12" s="115">
        <f t="shared" si="2"/>
        <v>-0.25</v>
      </c>
      <c r="V12" s="113">
        <f t="shared" si="3"/>
        <v>0</v>
      </c>
      <c r="X12" s="118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-0.25</v>
      </c>
      <c r="F13">
        <f t="shared" si="4"/>
        <v>60</v>
      </c>
      <c r="G13">
        <f t="shared" si="5"/>
        <v>-0.25</v>
      </c>
      <c r="H13" s="113"/>
      <c r="I13">
        <f>BRPL_EOD!AA13+BRPL_EOD!AB13</f>
        <v>-0.1</v>
      </c>
      <c r="J13">
        <f>BYPL_EOD!AA13+BYPL_EOD!AB13</f>
        <v>-0.06</v>
      </c>
      <c r="K13">
        <f>MES_EOD!AA13+MES_EOD!AB13</f>
        <v>0</v>
      </c>
      <c r="L13">
        <f>NDMC_EOD!AA13+NDMC_EOD!AB13</f>
        <v>-0.01</v>
      </c>
      <c r="M13">
        <f>TPDDL_EOD!AA13+TPDDL_EOD!AB13</f>
        <v>-7.0000000000000007E-2</v>
      </c>
      <c r="N13">
        <f t="shared" si="0"/>
        <v>-0.24000000000000002</v>
      </c>
      <c r="O13" s="113">
        <f t="shared" si="1"/>
        <v>-9.9999999999999811E-3</v>
      </c>
      <c r="P13">
        <v>-0.10416666666666666</v>
      </c>
      <c r="Q13">
        <v>-6.2499999999999993E-2</v>
      </c>
      <c r="R13">
        <v>0</v>
      </c>
      <c r="S13">
        <v>-1.0416666666666666E-2</v>
      </c>
      <c r="T13">
        <v>-7.2916666666666671E-2</v>
      </c>
      <c r="U13" s="115">
        <f t="shared" si="2"/>
        <v>-0.25</v>
      </c>
      <c r="V13" s="113">
        <f t="shared" si="3"/>
        <v>0</v>
      </c>
      <c r="X13" s="118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-0.25</v>
      </c>
      <c r="F14">
        <f t="shared" si="4"/>
        <v>60</v>
      </c>
      <c r="G14">
        <f t="shared" si="5"/>
        <v>-0.25</v>
      </c>
      <c r="H14" s="113"/>
      <c r="I14">
        <f>BRPL_EOD!AA14+BRPL_EOD!AB14</f>
        <v>-0.1</v>
      </c>
      <c r="J14">
        <f>BYPL_EOD!AA14+BYPL_EOD!AB14</f>
        <v>-0.06</v>
      </c>
      <c r="K14">
        <f>MES_EOD!AA14+MES_EOD!AB14</f>
        <v>0</v>
      </c>
      <c r="L14">
        <f>NDMC_EOD!AA14+NDMC_EOD!AB14</f>
        <v>-0.01</v>
      </c>
      <c r="M14">
        <f>TPDDL_EOD!AA14+TPDDL_EOD!AB14</f>
        <v>-7.0000000000000007E-2</v>
      </c>
      <c r="N14">
        <f t="shared" si="0"/>
        <v>-0.24000000000000002</v>
      </c>
      <c r="O14" s="113">
        <f t="shared" si="1"/>
        <v>-9.9999999999999811E-3</v>
      </c>
      <c r="P14">
        <v>-0.10416666666666666</v>
      </c>
      <c r="Q14">
        <v>-6.2499999999999993E-2</v>
      </c>
      <c r="R14">
        <v>0</v>
      </c>
      <c r="S14">
        <v>-1.0416666666666666E-2</v>
      </c>
      <c r="T14">
        <v>-7.2916666666666671E-2</v>
      </c>
      <c r="U14" s="115">
        <f t="shared" si="2"/>
        <v>-0.25</v>
      </c>
      <c r="V14" s="113">
        <f t="shared" si="3"/>
        <v>0</v>
      </c>
      <c r="X14" s="118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-0.25</v>
      </c>
      <c r="F15">
        <f t="shared" si="4"/>
        <v>60</v>
      </c>
      <c r="G15">
        <f t="shared" si="5"/>
        <v>-0.25</v>
      </c>
      <c r="H15" s="113"/>
      <c r="I15">
        <f>BRPL_EOD!AA15+BRPL_EOD!AB15</f>
        <v>-0.1</v>
      </c>
      <c r="J15">
        <f>BYPL_EOD!AA15+BYPL_EOD!AB15</f>
        <v>-0.06</v>
      </c>
      <c r="K15">
        <f>MES_EOD!AA15+MES_EOD!AB15</f>
        <v>0</v>
      </c>
      <c r="L15">
        <f>NDMC_EOD!AA15+NDMC_EOD!AB15</f>
        <v>-0.01</v>
      </c>
      <c r="M15">
        <f>TPDDL_EOD!AA15+TPDDL_EOD!AB15</f>
        <v>-7.0000000000000007E-2</v>
      </c>
      <c r="N15">
        <f t="shared" si="0"/>
        <v>-0.24000000000000002</v>
      </c>
      <c r="O15" s="113">
        <f t="shared" si="1"/>
        <v>-9.9999999999999811E-3</v>
      </c>
      <c r="P15">
        <v>-0.10416666666666666</v>
      </c>
      <c r="Q15">
        <v>-6.2499999999999993E-2</v>
      </c>
      <c r="R15">
        <v>0</v>
      </c>
      <c r="S15">
        <v>-1.0416666666666666E-2</v>
      </c>
      <c r="T15">
        <v>-7.2916666666666671E-2</v>
      </c>
      <c r="U15" s="115">
        <f t="shared" si="2"/>
        <v>-0.25</v>
      </c>
      <c r="V15" s="113">
        <f t="shared" si="3"/>
        <v>0</v>
      </c>
      <c r="X15" s="118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-0.25</v>
      </c>
      <c r="F16">
        <f t="shared" si="4"/>
        <v>60</v>
      </c>
      <c r="G16">
        <f t="shared" si="5"/>
        <v>-0.25</v>
      </c>
      <c r="H16" s="113"/>
      <c r="I16">
        <f>BRPL_EOD!AA16+BRPL_EOD!AB16</f>
        <v>-0.1</v>
      </c>
      <c r="J16">
        <f>BYPL_EOD!AA16+BYPL_EOD!AB16</f>
        <v>-0.06</v>
      </c>
      <c r="K16">
        <f>MES_EOD!AA16+MES_EOD!AB16</f>
        <v>0</v>
      </c>
      <c r="L16">
        <f>NDMC_EOD!AA16+NDMC_EOD!AB16</f>
        <v>-0.01</v>
      </c>
      <c r="M16">
        <f>TPDDL_EOD!AA16+TPDDL_EOD!AB16</f>
        <v>-7.0000000000000007E-2</v>
      </c>
      <c r="N16">
        <f t="shared" si="0"/>
        <v>-0.24000000000000002</v>
      </c>
      <c r="O16" s="113">
        <f t="shared" si="1"/>
        <v>-9.9999999999999811E-3</v>
      </c>
      <c r="P16">
        <v>-0.10416666666666666</v>
      </c>
      <c r="Q16">
        <v>-6.2499999999999993E-2</v>
      </c>
      <c r="R16">
        <v>0</v>
      </c>
      <c r="S16">
        <v>-1.0416666666666666E-2</v>
      </c>
      <c r="T16">
        <v>-7.2916666666666671E-2</v>
      </c>
      <c r="U16" s="115">
        <f t="shared" si="2"/>
        <v>-0.25</v>
      </c>
      <c r="V16" s="113">
        <f t="shared" si="3"/>
        <v>0</v>
      </c>
      <c r="X16" s="118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-0.25</v>
      </c>
      <c r="F17">
        <f t="shared" si="4"/>
        <v>60</v>
      </c>
      <c r="G17">
        <f t="shared" si="5"/>
        <v>-0.25</v>
      </c>
      <c r="H17" s="113"/>
      <c r="I17">
        <f>BRPL_EOD!AA17+BRPL_EOD!AB17</f>
        <v>-0.1</v>
      </c>
      <c r="J17">
        <f>BYPL_EOD!AA17+BYPL_EOD!AB17</f>
        <v>-0.06</v>
      </c>
      <c r="K17">
        <f>MES_EOD!AA17+MES_EOD!AB17</f>
        <v>0</v>
      </c>
      <c r="L17">
        <f>NDMC_EOD!AA17+NDMC_EOD!AB17</f>
        <v>-0.01</v>
      </c>
      <c r="M17">
        <f>TPDDL_EOD!AA17+TPDDL_EOD!AB17</f>
        <v>-7.0000000000000007E-2</v>
      </c>
      <c r="N17">
        <f t="shared" si="0"/>
        <v>-0.24000000000000002</v>
      </c>
      <c r="O17" s="113">
        <f t="shared" si="1"/>
        <v>-9.9999999999999811E-3</v>
      </c>
      <c r="P17">
        <v>-0.10416666666666666</v>
      </c>
      <c r="Q17">
        <v>-6.2499999999999993E-2</v>
      </c>
      <c r="R17">
        <v>0</v>
      </c>
      <c r="S17">
        <v>-1.0416666666666666E-2</v>
      </c>
      <c r="T17">
        <v>-7.2916666666666671E-2</v>
      </c>
      <c r="U17" s="115">
        <f t="shared" si="2"/>
        <v>-0.25</v>
      </c>
      <c r="V17" s="113">
        <f t="shared" si="3"/>
        <v>0</v>
      </c>
      <c r="X17" s="118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-0.25</v>
      </c>
      <c r="F18">
        <f t="shared" si="4"/>
        <v>60</v>
      </c>
      <c r="G18">
        <f t="shared" si="5"/>
        <v>-0.25</v>
      </c>
      <c r="H18" s="113"/>
      <c r="I18">
        <f>BRPL_EOD!AA18+BRPL_EOD!AB18</f>
        <v>-0.1</v>
      </c>
      <c r="J18">
        <f>BYPL_EOD!AA18+BYPL_EOD!AB18</f>
        <v>-0.06</v>
      </c>
      <c r="K18">
        <f>MES_EOD!AA18+MES_EOD!AB18</f>
        <v>0</v>
      </c>
      <c r="L18">
        <f>NDMC_EOD!AA18+NDMC_EOD!AB18</f>
        <v>-0.01</v>
      </c>
      <c r="M18">
        <f>TPDDL_EOD!AA18+TPDDL_EOD!AB18</f>
        <v>-7.0000000000000007E-2</v>
      </c>
      <c r="N18">
        <f t="shared" si="0"/>
        <v>-0.24000000000000002</v>
      </c>
      <c r="O18" s="113">
        <f t="shared" si="1"/>
        <v>-9.9999999999999811E-3</v>
      </c>
      <c r="P18">
        <v>-0.10416666666666666</v>
      </c>
      <c r="Q18">
        <v>-6.2499999999999993E-2</v>
      </c>
      <c r="R18">
        <v>0</v>
      </c>
      <c r="S18">
        <v>-1.0416666666666666E-2</v>
      </c>
      <c r="T18">
        <v>-7.2916666666666671E-2</v>
      </c>
      <c r="U18" s="115">
        <f t="shared" si="2"/>
        <v>-0.25</v>
      </c>
      <c r="V18" s="113">
        <f t="shared" si="3"/>
        <v>0</v>
      </c>
      <c r="X18" s="118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-0.25</v>
      </c>
      <c r="F19">
        <f t="shared" si="4"/>
        <v>60</v>
      </c>
      <c r="G19">
        <f t="shared" si="5"/>
        <v>-0.25</v>
      </c>
      <c r="H19" s="113"/>
      <c r="I19">
        <f>BRPL_EOD!AA19+BRPL_EOD!AB19</f>
        <v>-0.1</v>
      </c>
      <c r="J19">
        <f>BYPL_EOD!AA19+BYPL_EOD!AB19</f>
        <v>-0.06</v>
      </c>
      <c r="K19">
        <f>MES_EOD!AA19+MES_EOD!AB19</f>
        <v>0</v>
      </c>
      <c r="L19">
        <f>NDMC_EOD!AA19+NDMC_EOD!AB19</f>
        <v>-0.01</v>
      </c>
      <c r="M19">
        <f>TPDDL_EOD!AA19+TPDDL_EOD!AB19</f>
        <v>-7.0000000000000007E-2</v>
      </c>
      <c r="N19">
        <f t="shared" si="0"/>
        <v>-0.24000000000000002</v>
      </c>
      <c r="O19" s="113">
        <f t="shared" si="1"/>
        <v>-9.9999999999999811E-3</v>
      </c>
      <c r="P19">
        <v>-0.10416666666666666</v>
      </c>
      <c r="Q19">
        <v>-6.2499999999999993E-2</v>
      </c>
      <c r="R19">
        <v>0</v>
      </c>
      <c r="S19">
        <v>-1.0416666666666666E-2</v>
      </c>
      <c r="T19">
        <v>-7.2916666666666671E-2</v>
      </c>
      <c r="U19" s="115">
        <f t="shared" si="2"/>
        <v>-0.25</v>
      </c>
      <c r="V19" s="113">
        <f t="shared" si="3"/>
        <v>0</v>
      </c>
      <c r="X19" s="118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-0.25</v>
      </c>
      <c r="F20">
        <f t="shared" si="4"/>
        <v>60</v>
      </c>
      <c r="G20">
        <f t="shared" si="5"/>
        <v>-0.25</v>
      </c>
      <c r="H20" s="113"/>
      <c r="I20">
        <f>BRPL_EOD!AA20+BRPL_EOD!AB20</f>
        <v>-0.1</v>
      </c>
      <c r="J20">
        <f>BYPL_EOD!AA20+BYPL_EOD!AB20</f>
        <v>-0.06</v>
      </c>
      <c r="K20">
        <f>MES_EOD!AA20+MES_EOD!AB20</f>
        <v>0</v>
      </c>
      <c r="L20">
        <f>NDMC_EOD!AA20+NDMC_EOD!AB20</f>
        <v>-0.01</v>
      </c>
      <c r="M20">
        <f>TPDDL_EOD!AA20+TPDDL_EOD!AB20</f>
        <v>-7.0000000000000007E-2</v>
      </c>
      <c r="N20">
        <f t="shared" si="0"/>
        <v>-0.24000000000000002</v>
      </c>
      <c r="O20" s="113">
        <f t="shared" si="1"/>
        <v>-9.9999999999999811E-3</v>
      </c>
      <c r="P20">
        <v>-0.10416666666666666</v>
      </c>
      <c r="Q20">
        <v>-6.2499999999999993E-2</v>
      </c>
      <c r="R20">
        <v>0</v>
      </c>
      <c r="S20">
        <v>-1.0416666666666666E-2</v>
      </c>
      <c r="T20">
        <v>-7.2916666666666671E-2</v>
      </c>
      <c r="U20" s="115">
        <f t="shared" si="2"/>
        <v>-0.25</v>
      </c>
      <c r="V20" s="113">
        <f t="shared" si="3"/>
        <v>0</v>
      </c>
      <c r="X20" s="118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-0.25</v>
      </c>
      <c r="F21">
        <f t="shared" si="4"/>
        <v>60</v>
      </c>
      <c r="G21">
        <f t="shared" si="5"/>
        <v>-0.25</v>
      </c>
      <c r="H21" s="113"/>
      <c r="I21">
        <f>BRPL_EOD!AA21+BRPL_EOD!AB21</f>
        <v>-0.1</v>
      </c>
      <c r="J21">
        <f>BYPL_EOD!AA21+BYPL_EOD!AB21</f>
        <v>-0.06</v>
      </c>
      <c r="K21">
        <f>MES_EOD!AA21+MES_EOD!AB21</f>
        <v>0</v>
      </c>
      <c r="L21">
        <f>NDMC_EOD!AA21+NDMC_EOD!AB21</f>
        <v>-0.01</v>
      </c>
      <c r="M21">
        <f>TPDDL_EOD!AA21+TPDDL_EOD!AB21</f>
        <v>-7.0000000000000007E-2</v>
      </c>
      <c r="N21">
        <f t="shared" si="0"/>
        <v>-0.24000000000000002</v>
      </c>
      <c r="O21" s="113">
        <f t="shared" si="1"/>
        <v>-9.9999999999999811E-3</v>
      </c>
      <c r="P21">
        <v>-0.10416666666666666</v>
      </c>
      <c r="Q21">
        <v>-6.2499999999999993E-2</v>
      </c>
      <c r="R21">
        <v>0</v>
      </c>
      <c r="S21">
        <v>-1.0416666666666666E-2</v>
      </c>
      <c r="T21">
        <v>-7.2916666666666671E-2</v>
      </c>
      <c r="U21" s="115">
        <f t="shared" si="2"/>
        <v>-0.25</v>
      </c>
      <c r="V21" s="113">
        <f t="shared" si="3"/>
        <v>0</v>
      </c>
      <c r="X21" s="118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-0.25</v>
      </c>
      <c r="F22">
        <f t="shared" si="4"/>
        <v>60</v>
      </c>
      <c r="G22">
        <f t="shared" si="5"/>
        <v>-0.25</v>
      </c>
      <c r="H22" s="113"/>
      <c r="I22">
        <f>BRPL_EOD!AA22+BRPL_EOD!AB22</f>
        <v>-0.1</v>
      </c>
      <c r="J22">
        <f>BYPL_EOD!AA22+BYPL_EOD!AB22</f>
        <v>-0.06</v>
      </c>
      <c r="K22">
        <f>MES_EOD!AA22+MES_EOD!AB22</f>
        <v>0</v>
      </c>
      <c r="L22">
        <f>NDMC_EOD!AA22+NDMC_EOD!AB22</f>
        <v>-0.01</v>
      </c>
      <c r="M22">
        <f>TPDDL_EOD!AA22+TPDDL_EOD!AB22</f>
        <v>-7.0000000000000007E-2</v>
      </c>
      <c r="N22">
        <f t="shared" si="0"/>
        <v>-0.24000000000000002</v>
      </c>
      <c r="O22" s="113">
        <f t="shared" si="1"/>
        <v>-9.9999999999999811E-3</v>
      </c>
      <c r="P22">
        <v>-0.10416666666666666</v>
      </c>
      <c r="Q22">
        <v>-6.2499999999999993E-2</v>
      </c>
      <c r="R22">
        <v>0</v>
      </c>
      <c r="S22">
        <v>-1.0416666666666666E-2</v>
      </c>
      <c r="T22">
        <v>-7.2916666666666671E-2</v>
      </c>
      <c r="U22" s="115">
        <f t="shared" si="2"/>
        <v>-0.25</v>
      </c>
      <c r="V22" s="113">
        <f t="shared" si="3"/>
        <v>0</v>
      </c>
      <c r="X22" s="118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-0.25</v>
      </c>
      <c r="F23">
        <f t="shared" si="4"/>
        <v>60</v>
      </c>
      <c r="G23">
        <f t="shared" si="5"/>
        <v>-0.25</v>
      </c>
      <c r="H23" s="113"/>
      <c r="I23">
        <f>BRPL_EOD!AA23+BRPL_EOD!AB23</f>
        <v>-0.1</v>
      </c>
      <c r="J23">
        <f>BYPL_EOD!AA23+BYPL_EOD!AB23</f>
        <v>-0.06</v>
      </c>
      <c r="K23">
        <f>MES_EOD!AA23+MES_EOD!AB23</f>
        <v>0</v>
      </c>
      <c r="L23">
        <f>NDMC_EOD!AA23+NDMC_EOD!AB23</f>
        <v>-0.01</v>
      </c>
      <c r="M23">
        <f>TPDDL_EOD!AA23+TPDDL_EOD!AB23</f>
        <v>-7.0000000000000007E-2</v>
      </c>
      <c r="N23">
        <f t="shared" si="0"/>
        <v>-0.24000000000000002</v>
      </c>
      <c r="O23" s="113">
        <f t="shared" si="1"/>
        <v>-9.9999999999999811E-3</v>
      </c>
      <c r="P23">
        <v>-0.10416666666666666</v>
      </c>
      <c r="Q23">
        <v>-6.2499999999999993E-2</v>
      </c>
      <c r="R23">
        <v>0</v>
      </c>
      <c r="S23">
        <v>-1.0416666666666666E-2</v>
      </c>
      <c r="T23">
        <v>-7.2916666666666671E-2</v>
      </c>
      <c r="U23" s="115">
        <f t="shared" si="2"/>
        <v>-0.25</v>
      </c>
      <c r="V23" s="113">
        <f t="shared" si="3"/>
        <v>0</v>
      </c>
      <c r="X23" s="118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-0.25</v>
      </c>
      <c r="F24">
        <f t="shared" si="4"/>
        <v>60</v>
      </c>
      <c r="G24">
        <f t="shared" si="5"/>
        <v>-0.25</v>
      </c>
      <c r="H24" s="113"/>
      <c r="I24">
        <f>BRPL_EOD!AA24+BRPL_EOD!AB24</f>
        <v>-0.1</v>
      </c>
      <c r="J24">
        <f>BYPL_EOD!AA24+BYPL_EOD!AB24</f>
        <v>-0.06</v>
      </c>
      <c r="K24">
        <f>MES_EOD!AA24+MES_EOD!AB24</f>
        <v>0</v>
      </c>
      <c r="L24">
        <f>NDMC_EOD!AA24+NDMC_EOD!AB24</f>
        <v>-0.01</v>
      </c>
      <c r="M24">
        <f>TPDDL_EOD!AA24+TPDDL_EOD!AB24</f>
        <v>-7.0000000000000007E-2</v>
      </c>
      <c r="N24">
        <f t="shared" si="0"/>
        <v>-0.24000000000000002</v>
      </c>
      <c r="O24" s="113">
        <f t="shared" si="1"/>
        <v>-9.9999999999999811E-3</v>
      </c>
      <c r="P24">
        <v>-0.10416666666666666</v>
      </c>
      <c r="Q24">
        <v>-6.2499999999999993E-2</v>
      </c>
      <c r="R24">
        <v>0</v>
      </c>
      <c r="S24">
        <v>-1.0416666666666666E-2</v>
      </c>
      <c r="T24">
        <v>-7.2916666666666671E-2</v>
      </c>
      <c r="U24" s="115">
        <f t="shared" si="2"/>
        <v>-0.25</v>
      </c>
      <c r="V24" s="113">
        <f t="shared" si="3"/>
        <v>0</v>
      </c>
      <c r="X24" s="118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-0.25</v>
      </c>
      <c r="F25">
        <f t="shared" si="4"/>
        <v>60</v>
      </c>
      <c r="G25">
        <f t="shared" si="5"/>
        <v>-0.25</v>
      </c>
      <c r="H25" s="113"/>
      <c r="I25">
        <f>BRPL_EOD!AA25+BRPL_EOD!AB25</f>
        <v>-0.1</v>
      </c>
      <c r="J25">
        <f>BYPL_EOD!AA25+BYPL_EOD!AB25</f>
        <v>-0.06</v>
      </c>
      <c r="K25">
        <f>MES_EOD!AA25+MES_EOD!AB25</f>
        <v>0</v>
      </c>
      <c r="L25">
        <f>NDMC_EOD!AA25+NDMC_EOD!AB25</f>
        <v>-0.01</v>
      </c>
      <c r="M25">
        <f>TPDDL_EOD!AA25+TPDDL_EOD!AB25</f>
        <v>-7.0000000000000007E-2</v>
      </c>
      <c r="N25">
        <f t="shared" si="0"/>
        <v>-0.24000000000000002</v>
      </c>
      <c r="O25" s="113">
        <f t="shared" si="1"/>
        <v>-9.9999999999999811E-3</v>
      </c>
      <c r="P25">
        <v>-0.10416666666666666</v>
      </c>
      <c r="Q25">
        <v>-6.2499999999999993E-2</v>
      </c>
      <c r="R25">
        <v>0</v>
      </c>
      <c r="S25">
        <v>-1.0416666666666666E-2</v>
      </c>
      <c r="T25">
        <v>-7.2916666666666671E-2</v>
      </c>
      <c r="U25" s="115">
        <f t="shared" si="2"/>
        <v>-0.25</v>
      </c>
      <c r="V25" s="113">
        <f t="shared" si="3"/>
        <v>0</v>
      </c>
      <c r="X25" s="118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-0.25</v>
      </c>
      <c r="F26">
        <f t="shared" si="4"/>
        <v>60</v>
      </c>
      <c r="G26">
        <f t="shared" si="5"/>
        <v>-0.25</v>
      </c>
      <c r="H26" s="113"/>
      <c r="I26">
        <f>BRPL_EOD!AA26+BRPL_EOD!AB26</f>
        <v>-0.1</v>
      </c>
      <c r="J26">
        <f>BYPL_EOD!AA26+BYPL_EOD!AB26</f>
        <v>-0.06</v>
      </c>
      <c r="K26">
        <f>MES_EOD!AA26+MES_EOD!AB26</f>
        <v>0</v>
      </c>
      <c r="L26">
        <f>NDMC_EOD!AA26+NDMC_EOD!AB26</f>
        <v>-0.01</v>
      </c>
      <c r="M26">
        <f>TPDDL_EOD!AA26+TPDDL_EOD!AB26</f>
        <v>-7.0000000000000007E-2</v>
      </c>
      <c r="N26">
        <f t="shared" si="0"/>
        <v>-0.24000000000000002</v>
      </c>
      <c r="O26" s="113">
        <f t="shared" si="1"/>
        <v>-9.9999999999999811E-3</v>
      </c>
      <c r="P26">
        <v>-0.10416666666666666</v>
      </c>
      <c r="Q26">
        <v>-6.2499999999999993E-2</v>
      </c>
      <c r="R26">
        <v>0</v>
      </c>
      <c r="S26">
        <v>-1.0416666666666666E-2</v>
      </c>
      <c r="T26">
        <v>-7.2916666666666671E-2</v>
      </c>
      <c r="U26" s="115">
        <f t="shared" si="2"/>
        <v>-0.25</v>
      </c>
      <c r="V26" s="113">
        <f t="shared" si="3"/>
        <v>0</v>
      </c>
      <c r="X26" s="118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-0.25</v>
      </c>
      <c r="F27">
        <f t="shared" si="4"/>
        <v>60</v>
      </c>
      <c r="G27">
        <f t="shared" si="5"/>
        <v>-0.25</v>
      </c>
      <c r="H27" s="113"/>
      <c r="I27">
        <f>BRPL_EOD!AA27+BRPL_EOD!AB27</f>
        <v>-0.1</v>
      </c>
      <c r="J27">
        <f>BYPL_EOD!AA27+BYPL_EOD!AB27</f>
        <v>-0.06</v>
      </c>
      <c r="K27">
        <f>MES_EOD!AA27+MES_EOD!AB27</f>
        <v>0</v>
      </c>
      <c r="L27">
        <f>NDMC_EOD!AA27+NDMC_EOD!AB27</f>
        <v>-0.01</v>
      </c>
      <c r="M27">
        <f>TPDDL_EOD!AA27+TPDDL_EOD!AB27</f>
        <v>-7.0000000000000007E-2</v>
      </c>
      <c r="N27">
        <f t="shared" si="0"/>
        <v>-0.24000000000000002</v>
      </c>
      <c r="O27" s="113">
        <f t="shared" si="1"/>
        <v>-9.9999999999999811E-3</v>
      </c>
      <c r="P27">
        <v>-0.10416666666666666</v>
      </c>
      <c r="Q27">
        <v>-6.2499999999999993E-2</v>
      </c>
      <c r="R27">
        <v>0</v>
      </c>
      <c r="S27">
        <v>-1.0416666666666666E-2</v>
      </c>
      <c r="T27">
        <v>-7.2916666666666671E-2</v>
      </c>
      <c r="U27" s="115">
        <f t="shared" si="2"/>
        <v>-0.25</v>
      </c>
      <c r="V27" s="113">
        <f t="shared" si="3"/>
        <v>0</v>
      </c>
      <c r="X27" s="118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-0.25</v>
      </c>
      <c r="F28">
        <f t="shared" si="4"/>
        <v>60</v>
      </c>
      <c r="G28">
        <f t="shared" si="5"/>
        <v>-0.25</v>
      </c>
      <c r="H28" s="113"/>
      <c r="I28">
        <f>BRPL_EOD!AA28+BRPL_EOD!AB28</f>
        <v>-0.1</v>
      </c>
      <c r="J28">
        <f>BYPL_EOD!AA28+BYPL_EOD!AB28</f>
        <v>-0.06</v>
      </c>
      <c r="K28">
        <f>MES_EOD!AA28+MES_EOD!AB28</f>
        <v>0</v>
      </c>
      <c r="L28">
        <f>NDMC_EOD!AA28+NDMC_EOD!AB28</f>
        <v>-0.01</v>
      </c>
      <c r="M28">
        <f>TPDDL_EOD!AA28+TPDDL_EOD!AB28</f>
        <v>-7.0000000000000007E-2</v>
      </c>
      <c r="N28">
        <f t="shared" si="0"/>
        <v>-0.24000000000000002</v>
      </c>
      <c r="O28" s="113">
        <f t="shared" si="1"/>
        <v>-9.9999999999999811E-3</v>
      </c>
      <c r="P28">
        <v>-0.10416666666666666</v>
      </c>
      <c r="Q28">
        <v>-6.2499999999999993E-2</v>
      </c>
      <c r="R28">
        <v>0</v>
      </c>
      <c r="S28">
        <v>-1.0416666666666666E-2</v>
      </c>
      <c r="T28">
        <v>-7.2916666666666671E-2</v>
      </c>
      <c r="U28" s="115">
        <f t="shared" si="2"/>
        <v>-0.25</v>
      </c>
      <c r="V28" s="113">
        <f t="shared" si="3"/>
        <v>0</v>
      </c>
      <c r="X28" s="118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-0.25</v>
      </c>
      <c r="F29">
        <f t="shared" si="4"/>
        <v>60</v>
      </c>
      <c r="G29">
        <f t="shared" si="5"/>
        <v>-0.25</v>
      </c>
      <c r="H29" s="113"/>
      <c r="I29">
        <f>BRPL_EOD!AA29+BRPL_EOD!AB29</f>
        <v>-0.1</v>
      </c>
      <c r="J29">
        <f>BYPL_EOD!AA29+BYPL_EOD!AB29</f>
        <v>-0.06</v>
      </c>
      <c r="K29">
        <f>MES_EOD!AA29+MES_EOD!AB29</f>
        <v>0</v>
      </c>
      <c r="L29">
        <f>NDMC_EOD!AA29+NDMC_EOD!AB29</f>
        <v>-0.01</v>
      </c>
      <c r="M29">
        <f>TPDDL_EOD!AA29+TPDDL_EOD!AB29</f>
        <v>-7.0000000000000007E-2</v>
      </c>
      <c r="N29">
        <f t="shared" si="0"/>
        <v>-0.24000000000000002</v>
      </c>
      <c r="O29" s="113">
        <f t="shared" si="1"/>
        <v>-9.9999999999999811E-3</v>
      </c>
      <c r="P29">
        <v>-0.10416666666666666</v>
      </c>
      <c r="Q29">
        <v>-6.2499999999999993E-2</v>
      </c>
      <c r="R29">
        <v>0</v>
      </c>
      <c r="S29">
        <v>-1.0416666666666666E-2</v>
      </c>
      <c r="T29">
        <v>-7.2916666666666671E-2</v>
      </c>
      <c r="U29" s="115">
        <f t="shared" si="2"/>
        <v>-0.25</v>
      </c>
      <c r="V29" s="113">
        <f t="shared" si="3"/>
        <v>0</v>
      </c>
      <c r="X29" s="118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-0.25</v>
      </c>
      <c r="F30">
        <f t="shared" si="4"/>
        <v>60</v>
      </c>
      <c r="G30">
        <f t="shared" si="5"/>
        <v>-0.25</v>
      </c>
      <c r="H30" s="113"/>
      <c r="I30">
        <f>BRPL_EOD!AA30+BRPL_EOD!AB30</f>
        <v>-0.1</v>
      </c>
      <c r="J30">
        <f>BYPL_EOD!AA30+BYPL_EOD!AB30</f>
        <v>-0.06</v>
      </c>
      <c r="K30">
        <f>MES_EOD!AA30+MES_EOD!AB30</f>
        <v>0</v>
      </c>
      <c r="L30">
        <f>NDMC_EOD!AA30+NDMC_EOD!AB30</f>
        <v>-0.01</v>
      </c>
      <c r="M30">
        <f>TPDDL_EOD!AA30+TPDDL_EOD!AB30</f>
        <v>-7.0000000000000007E-2</v>
      </c>
      <c r="N30">
        <f t="shared" si="0"/>
        <v>-0.24000000000000002</v>
      </c>
      <c r="O30" s="113">
        <f t="shared" si="1"/>
        <v>-9.9999999999999811E-3</v>
      </c>
      <c r="P30">
        <v>-0.10416666666666666</v>
      </c>
      <c r="Q30">
        <v>-6.2499999999999993E-2</v>
      </c>
      <c r="R30">
        <v>0</v>
      </c>
      <c r="S30">
        <v>-1.0416666666666666E-2</v>
      </c>
      <c r="T30">
        <v>-7.2916666666666671E-2</v>
      </c>
      <c r="U30" s="115">
        <f t="shared" si="2"/>
        <v>-0.25</v>
      </c>
      <c r="V30" s="113">
        <f t="shared" si="3"/>
        <v>0</v>
      </c>
      <c r="X30" s="118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-0.25</v>
      </c>
      <c r="F31">
        <f t="shared" si="4"/>
        <v>60</v>
      </c>
      <c r="G31">
        <f t="shared" si="5"/>
        <v>-0.25</v>
      </c>
      <c r="H31" s="113"/>
      <c r="I31">
        <f>BRPL_EOD!AA31+BRPL_EOD!AB31</f>
        <v>-0.1</v>
      </c>
      <c r="J31">
        <f>BYPL_EOD!AA31+BYPL_EOD!AB31</f>
        <v>-0.06</v>
      </c>
      <c r="K31">
        <f>MES_EOD!AA31+MES_EOD!AB31</f>
        <v>0</v>
      </c>
      <c r="L31">
        <f>NDMC_EOD!AA31+NDMC_EOD!AB31</f>
        <v>-0.01</v>
      </c>
      <c r="M31">
        <f>TPDDL_EOD!AA31+TPDDL_EOD!AB31</f>
        <v>-7.0000000000000007E-2</v>
      </c>
      <c r="N31">
        <f t="shared" si="0"/>
        <v>-0.24000000000000002</v>
      </c>
      <c r="O31" s="113">
        <f t="shared" si="1"/>
        <v>-9.9999999999999811E-3</v>
      </c>
      <c r="P31">
        <v>-0.10416666666666666</v>
      </c>
      <c r="Q31">
        <v>-6.2499999999999993E-2</v>
      </c>
      <c r="R31">
        <v>0</v>
      </c>
      <c r="S31">
        <v>-1.0416666666666666E-2</v>
      </c>
      <c r="T31">
        <v>-7.2916666666666671E-2</v>
      </c>
      <c r="U31" s="115">
        <f t="shared" si="2"/>
        <v>-0.25</v>
      </c>
      <c r="V31" s="113">
        <f t="shared" si="3"/>
        <v>0</v>
      </c>
      <c r="X31" s="118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-0.25</v>
      </c>
      <c r="F32">
        <f t="shared" si="4"/>
        <v>60</v>
      </c>
      <c r="G32">
        <f t="shared" si="5"/>
        <v>-0.25</v>
      </c>
      <c r="H32" s="113"/>
      <c r="I32">
        <f>BRPL_EOD!AA32+BRPL_EOD!AB32</f>
        <v>-0.1</v>
      </c>
      <c r="J32">
        <f>BYPL_EOD!AA32+BYPL_EOD!AB32</f>
        <v>-0.06</v>
      </c>
      <c r="K32">
        <f>MES_EOD!AA32+MES_EOD!AB32</f>
        <v>0</v>
      </c>
      <c r="L32">
        <f>NDMC_EOD!AA32+NDMC_EOD!AB32</f>
        <v>-0.01</v>
      </c>
      <c r="M32">
        <f>TPDDL_EOD!AA32+TPDDL_EOD!AB32</f>
        <v>-7.0000000000000007E-2</v>
      </c>
      <c r="N32">
        <f t="shared" si="0"/>
        <v>-0.24000000000000002</v>
      </c>
      <c r="O32" s="113">
        <f t="shared" si="1"/>
        <v>-9.9999999999999811E-3</v>
      </c>
      <c r="P32">
        <v>-0.10416666666666666</v>
      </c>
      <c r="Q32">
        <v>-6.2499999999999993E-2</v>
      </c>
      <c r="R32">
        <v>0</v>
      </c>
      <c r="S32">
        <v>-1.0416666666666666E-2</v>
      </c>
      <c r="T32">
        <v>-7.2916666666666671E-2</v>
      </c>
      <c r="U32" s="115">
        <f t="shared" si="2"/>
        <v>-0.25</v>
      </c>
      <c r="V32" s="113">
        <f t="shared" si="3"/>
        <v>0</v>
      </c>
      <c r="X32" s="118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-0.25</v>
      </c>
      <c r="F33">
        <f t="shared" si="4"/>
        <v>60</v>
      </c>
      <c r="G33">
        <f t="shared" si="5"/>
        <v>-0.25</v>
      </c>
      <c r="H33" s="113"/>
      <c r="I33">
        <f>BRPL_EOD!AA33+BRPL_EOD!AB33</f>
        <v>-0.1</v>
      </c>
      <c r="J33">
        <f>BYPL_EOD!AA33+BYPL_EOD!AB33</f>
        <v>-0.06</v>
      </c>
      <c r="K33">
        <f>MES_EOD!AA33+MES_EOD!AB33</f>
        <v>0</v>
      </c>
      <c r="L33">
        <f>NDMC_EOD!AA33+NDMC_EOD!AB33</f>
        <v>-0.01</v>
      </c>
      <c r="M33">
        <f>TPDDL_EOD!AA33+TPDDL_EOD!AB33</f>
        <v>-7.0000000000000007E-2</v>
      </c>
      <c r="N33">
        <f t="shared" si="0"/>
        <v>-0.24000000000000002</v>
      </c>
      <c r="O33" s="113">
        <f t="shared" si="1"/>
        <v>-9.9999999999999811E-3</v>
      </c>
      <c r="P33">
        <v>-0.10416666666666666</v>
      </c>
      <c r="Q33">
        <v>-6.2499999999999993E-2</v>
      </c>
      <c r="R33">
        <v>0</v>
      </c>
      <c r="S33">
        <v>-1.0416666666666666E-2</v>
      </c>
      <c r="T33">
        <v>-7.2916666666666671E-2</v>
      </c>
      <c r="U33" s="115">
        <f t="shared" si="2"/>
        <v>-0.25</v>
      </c>
      <c r="V33" s="113">
        <f t="shared" si="3"/>
        <v>0</v>
      </c>
      <c r="X33" s="118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-0.25</v>
      </c>
      <c r="F34">
        <f t="shared" si="4"/>
        <v>60</v>
      </c>
      <c r="G34">
        <f t="shared" si="5"/>
        <v>-0.25</v>
      </c>
      <c r="H34" s="113"/>
      <c r="I34">
        <f>BRPL_EOD!AA34+BRPL_EOD!AB34</f>
        <v>-0.1</v>
      </c>
      <c r="J34">
        <f>BYPL_EOD!AA34+BYPL_EOD!AB34</f>
        <v>-0.06</v>
      </c>
      <c r="K34">
        <f>MES_EOD!AA34+MES_EOD!AB34</f>
        <v>0</v>
      </c>
      <c r="L34">
        <f>NDMC_EOD!AA34+NDMC_EOD!AB34</f>
        <v>-0.01</v>
      </c>
      <c r="M34">
        <f>TPDDL_EOD!AA34+TPDDL_EOD!AB34</f>
        <v>-7.0000000000000007E-2</v>
      </c>
      <c r="N34">
        <f t="shared" si="0"/>
        <v>-0.24000000000000002</v>
      </c>
      <c r="O34" s="113">
        <f t="shared" si="1"/>
        <v>-9.9999999999999811E-3</v>
      </c>
      <c r="P34">
        <v>-0.10416666666666666</v>
      </c>
      <c r="Q34">
        <v>-6.2499999999999993E-2</v>
      </c>
      <c r="R34">
        <v>0</v>
      </c>
      <c r="S34">
        <v>-1.0416666666666666E-2</v>
      </c>
      <c r="T34">
        <v>-7.2916666666666671E-2</v>
      </c>
      <c r="U34" s="115">
        <f t="shared" si="2"/>
        <v>-0.25</v>
      </c>
      <c r="V34" s="113">
        <f t="shared" si="3"/>
        <v>0</v>
      </c>
      <c r="X34" s="118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-0.25</v>
      </c>
      <c r="F35">
        <f t="shared" si="4"/>
        <v>60</v>
      </c>
      <c r="G35">
        <f t="shared" si="5"/>
        <v>-0.25</v>
      </c>
      <c r="H35" s="113"/>
      <c r="I35">
        <f>BRPL_EOD!AA35+BRPL_EOD!AB35</f>
        <v>-0.1</v>
      </c>
      <c r="J35">
        <f>BYPL_EOD!AA35+BYPL_EOD!AB35</f>
        <v>-0.06</v>
      </c>
      <c r="K35">
        <f>MES_EOD!AA35+MES_EOD!AB35</f>
        <v>0</v>
      </c>
      <c r="L35">
        <f>NDMC_EOD!AA35+NDMC_EOD!AB35</f>
        <v>-0.01</v>
      </c>
      <c r="M35">
        <f>TPDDL_EOD!AA35+TPDDL_EOD!AB35</f>
        <v>-7.0000000000000007E-2</v>
      </c>
      <c r="N35">
        <f t="shared" si="0"/>
        <v>-0.24000000000000002</v>
      </c>
      <c r="O35" s="113">
        <f t="shared" si="1"/>
        <v>-9.9999999999999811E-3</v>
      </c>
      <c r="P35">
        <v>-0.10416666666666666</v>
      </c>
      <c r="Q35">
        <v>-6.2499999999999993E-2</v>
      </c>
      <c r="R35">
        <v>0</v>
      </c>
      <c r="S35">
        <v>-1.0416666666666666E-2</v>
      </c>
      <c r="T35">
        <v>-7.2916666666666671E-2</v>
      </c>
      <c r="U35" s="115">
        <f t="shared" si="2"/>
        <v>-0.25</v>
      </c>
      <c r="V35" s="113">
        <f t="shared" si="3"/>
        <v>0</v>
      </c>
      <c r="X35" s="118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-0.25</v>
      </c>
      <c r="F36">
        <f t="shared" si="4"/>
        <v>60</v>
      </c>
      <c r="G36">
        <f t="shared" si="5"/>
        <v>-0.25</v>
      </c>
      <c r="H36" s="113"/>
      <c r="I36">
        <f>BRPL_EOD!AA36+BRPL_EOD!AB36</f>
        <v>-0.1</v>
      </c>
      <c r="J36">
        <f>BYPL_EOD!AA36+BYPL_EOD!AB36</f>
        <v>-0.06</v>
      </c>
      <c r="K36">
        <f>MES_EOD!AA36+MES_EOD!AB36</f>
        <v>0</v>
      </c>
      <c r="L36">
        <f>NDMC_EOD!AA36+NDMC_EOD!AB36</f>
        <v>-0.01</v>
      </c>
      <c r="M36">
        <f>TPDDL_EOD!AA36+TPDDL_EOD!AB36</f>
        <v>-7.0000000000000007E-2</v>
      </c>
      <c r="N36">
        <f t="shared" si="0"/>
        <v>-0.24000000000000002</v>
      </c>
      <c r="O36" s="113">
        <f t="shared" si="1"/>
        <v>-9.9999999999999811E-3</v>
      </c>
      <c r="P36">
        <v>-0.10416666666666666</v>
      </c>
      <c r="Q36">
        <v>-6.2499999999999993E-2</v>
      </c>
      <c r="R36">
        <v>0</v>
      </c>
      <c r="S36">
        <v>-1.0416666666666666E-2</v>
      </c>
      <c r="T36">
        <v>-7.2916666666666671E-2</v>
      </c>
      <c r="U36" s="115">
        <f t="shared" si="2"/>
        <v>-0.25</v>
      </c>
      <c r="V36" s="113">
        <f t="shared" si="3"/>
        <v>0</v>
      </c>
      <c r="X36" s="118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-0.25</v>
      </c>
      <c r="F37">
        <f t="shared" si="4"/>
        <v>60</v>
      </c>
      <c r="G37">
        <f t="shared" si="5"/>
        <v>-0.25</v>
      </c>
      <c r="H37" s="113"/>
      <c r="I37">
        <f>BRPL_EOD!AA37+BRPL_EOD!AB37</f>
        <v>-0.1</v>
      </c>
      <c r="J37">
        <f>BYPL_EOD!AA37+BYPL_EOD!AB37</f>
        <v>-0.06</v>
      </c>
      <c r="K37">
        <f>MES_EOD!AA37+MES_EOD!AB37</f>
        <v>0</v>
      </c>
      <c r="L37">
        <f>NDMC_EOD!AA37+NDMC_EOD!AB37</f>
        <v>-0.01</v>
      </c>
      <c r="M37">
        <f>TPDDL_EOD!AA37+TPDDL_EOD!AB37</f>
        <v>-7.0000000000000007E-2</v>
      </c>
      <c r="N37">
        <f t="shared" si="0"/>
        <v>-0.24000000000000002</v>
      </c>
      <c r="O37" s="113">
        <f t="shared" si="1"/>
        <v>-9.9999999999999811E-3</v>
      </c>
      <c r="P37">
        <v>-0.10416666666666666</v>
      </c>
      <c r="Q37">
        <v>-6.2499999999999993E-2</v>
      </c>
      <c r="R37">
        <v>0</v>
      </c>
      <c r="S37">
        <v>-1.0416666666666666E-2</v>
      </c>
      <c r="T37">
        <v>-7.2916666666666671E-2</v>
      </c>
      <c r="U37" s="115">
        <f t="shared" si="2"/>
        <v>-0.25</v>
      </c>
      <c r="V37" s="113">
        <f t="shared" si="3"/>
        <v>0</v>
      </c>
      <c r="X37" s="118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-0.25</v>
      </c>
      <c r="F38">
        <f t="shared" si="4"/>
        <v>60</v>
      </c>
      <c r="G38">
        <f t="shared" si="5"/>
        <v>-0.25</v>
      </c>
      <c r="H38" s="113"/>
      <c r="I38">
        <f>BRPL_EOD!AA38+BRPL_EOD!AB38</f>
        <v>-0.1</v>
      </c>
      <c r="J38">
        <f>BYPL_EOD!AA38+BYPL_EOD!AB38</f>
        <v>-0.06</v>
      </c>
      <c r="K38">
        <f>MES_EOD!AA38+MES_EOD!AB38</f>
        <v>0</v>
      </c>
      <c r="L38">
        <f>NDMC_EOD!AA38+NDMC_EOD!AB38</f>
        <v>-0.01</v>
      </c>
      <c r="M38">
        <f>TPDDL_EOD!AA38+TPDDL_EOD!AB38</f>
        <v>-7.0000000000000007E-2</v>
      </c>
      <c r="N38">
        <f t="shared" si="0"/>
        <v>-0.24000000000000002</v>
      </c>
      <c r="O38" s="113">
        <f t="shared" si="1"/>
        <v>-9.9999999999999811E-3</v>
      </c>
      <c r="P38">
        <v>-0.10416666666666666</v>
      </c>
      <c r="Q38">
        <v>-6.2499999999999993E-2</v>
      </c>
      <c r="R38">
        <v>0</v>
      </c>
      <c r="S38">
        <v>-1.0416666666666666E-2</v>
      </c>
      <c r="T38">
        <v>-7.2916666666666671E-2</v>
      </c>
      <c r="U38" s="115">
        <f t="shared" si="2"/>
        <v>-0.25</v>
      </c>
      <c r="V38" s="113">
        <f t="shared" si="3"/>
        <v>0</v>
      </c>
      <c r="X38" s="118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-0.25</v>
      </c>
      <c r="F39">
        <f t="shared" si="4"/>
        <v>60</v>
      </c>
      <c r="G39">
        <f t="shared" si="5"/>
        <v>-0.25</v>
      </c>
      <c r="H39" s="113"/>
      <c r="I39">
        <f>BRPL_EOD!AA39+BRPL_EOD!AB39</f>
        <v>-0.1</v>
      </c>
      <c r="J39">
        <f>BYPL_EOD!AA39+BYPL_EOD!AB39</f>
        <v>-0.06</v>
      </c>
      <c r="K39">
        <f>MES_EOD!AA39+MES_EOD!AB39</f>
        <v>0</v>
      </c>
      <c r="L39">
        <f>NDMC_EOD!AA39+NDMC_EOD!AB39</f>
        <v>-0.01</v>
      </c>
      <c r="M39">
        <f>TPDDL_EOD!AA39+TPDDL_EOD!AB39</f>
        <v>-7.0000000000000007E-2</v>
      </c>
      <c r="N39">
        <f t="shared" si="0"/>
        <v>-0.24000000000000002</v>
      </c>
      <c r="O39" s="113">
        <f t="shared" si="1"/>
        <v>-9.9999999999999811E-3</v>
      </c>
      <c r="P39">
        <v>-0.10416666666666666</v>
      </c>
      <c r="Q39">
        <v>-6.2499999999999993E-2</v>
      </c>
      <c r="R39">
        <v>0</v>
      </c>
      <c r="S39">
        <v>-1.0416666666666666E-2</v>
      </c>
      <c r="T39">
        <v>-7.2916666666666671E-2</v>
      </c>
      <c r="U39" s="115">
        <f t="shared" si="2"/>
        <v>-0.25</v>
      </c>
      <c r="V39" s="113">
        <f t="shared" si="3"/>
        <v>0</v>
      </c>
      <c r="X39" s="118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-0.25</v>
      </c>
      <c r="F40">
        <f t="shared" si="4"/>
        <v>60</v>
      </c>
      <c r="G40">
        <f t="shared" si="5"/>
        <v>-0.25</v>
      </c>
      <c r="H40" s="113"/>
      <c r="I40">
        <f>BRPL_EOD!AA40+BRPL_EOD!AB40</f>
        <v>-0.1</v>
      </c>
      <c r="J40">
        <f>BYPL_EOD!AA40+BYPL_EOD!AB40</f>
        <v>-0.06</v>
      </c>
      <c r="K40">
        <f>MES_EOD!AA40+MES_EOD!AB40</f>
        <v>0</v>
      </c>
      <c r="L40">
        <f>NDMC_EOD!AA40+NDMC_EOD!AB40</f>
        <v>-0.01</v>
      </c>
      <c r="M40">
        <f>TPDDL_EOD!AA40+TPDDL_EOD!AB40</f>
        <v>-7.0000000000000007E-2</v>
      </c>
      <c r="N40">
        <f t="shared" si="0"/>
        <v>-0.24000000000000002</v>
      </c>
      <c r="O40" s="113">
        <f t="shared" si="1"/>
        <v>-9.9999999999999811E-3</v>
      </c>
      <c r="P40">
        <v>-0.10416666666666666</v>
      </c>
      <c r="Q40">
        <v>-6.2499999999999993E-2</v>
      </c>
      <c r="R40">
        <v>0</v>
      </c>
      <c r="S40">
        <v>-1.0416666666666666E-2</v>
      </c>
      <c r="T40">
        <v>-7.2916666666666671E-2</v>
      </c>
      <c r="U40" s="115">
        <f t="shared" si="2"/>
        <v>-0.25</v>
      </c>
      <c r="V40" s="113">
        <f t="shared" si="3"/>
        <v>0</v>
      </c>
      <c r="X40" s="118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-0.25</v>
      </c>
      <c r="F41">
        <f t="shared" si="4"/>
        <v>60</v>
      </c>
      <c r="G41">
        <f t="shared" si="5"/>
        <v>-0.25</v>
      </c>
      <c r="H41" s="113"/>
      <c r="I41">
        <f>BRPL_EOD!AA41+BRPL_EOD!AB41</f>
        <v>-0.1</v>
      </c>
      <c r="J41">
        <f>BYPL_EOD!AA41+BYPL_EOD!AB41</f>
        <v>-0.06</v>
      </c>
      <c r="K41">
        <f>MES_EOD!AA41+MES_EOD!AB41</f>
        <v>0</v>
      </c>
      <c r="L41">
        <f>NDMC_EOD!AA41+NDMC_EOD!AB41</f>
        <v>-0.01</v>
      </c>
      <c r="M41">
        <f>TPDDL_EOD!AA41+TPDDL_EOD!AB41</f>
        <v>-7.0000000000000007E-2</v>
      </c>
      <c r="N41">
        <f t="shared" si="0"/>
        <v>-0.24000000000000002</v>
      </c>
      <c r="O41" s="113">
        <f t="shared" si="1"/>
        <v>-9.9999999999999811E-3</v>
      </c>
      <c r="P41">
        <v>-0.10416666666666666</v>
      </c>
      <c r="Q41">
        <v>-6.2499999999999993E-2</v>
      </c>
      <c r="R41">
        <v>0</v>
      </c>
      <c r="S41">
        <v>-1.0416666666666666E-2</v>
      </c>
      <c r="T41">
        <v>-7.2916666666666671E-2</v>
      </c>
      <c r="U41" s="115">
        <f t="shared" si="2"/>
        <v>-0.25</v>
      </c>
      <c r="V41" s="113">
        <f t="shared" si="3"/>
        <v>0</v>
      </c>
      <c r="X41" s="118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-0.25</v>
      </c>
      <c r="F42">
        <f t="shared" si="4"/>
        <v>60</v>
      </c>
      <c r="G42">
        <f t="shared" si="5"/>
        <v>-0.25</v>
      </c>
      <c r="H42" s="113"/>
      <c r="I42">
        <f>BRPL_EOD!AA42+BRPL_EOD!AB42</f>
        <v>-0.1</v>
      </c>
      <c r="J42">
        <f>BYPL_EOD!AA42+BYPL_EOD!AB42</f>
        <v>-0.06</v>
      </c>
      <c r="K42">
        <f>MES_EOD!AA42+MES_EOD!AB42</f>
        <v>0</v>
      </c>
      <c r="L42">
        <f>NDMC_EOD!AA42+NDMC_EOD!AB42</f>
        <v>-0.01</v>
      </c>
      <c r="M42">
        <f>TPDDL_EOD!AA42+TPDDL_EOD!AB42</f>
        <v>-7.0000000000000007E-2</v>
      </c>
      <c r="N42">
        <f t="shared" si="0"/>
        <v>-0.24000000000000002</v>
      </c>
      <c r="O42" s="113">
        <f t="shared" si="1"/>
        <v>-9.9999999999999811E-3</v>
      </c>
      <c r="P42">
        <v>-0.10416666666666666</v>
      </c>
      <c r="Q42">
        <v>-6.2499999999999993E-2</v>
      </c>
      <c r="R42">
        <v>0</v>
      </c>
      <c r="S42">
        <v>-1.0416666666666666E-2</v>
      </c>
      <c r="T42">
        <v>-7.2916666666666671E-2</v>
      </c>
      <c r="U42" s="115">
        <f t="shared" si="2"/>
        <v>-0.25</v>
      </c>
      <c r="V42" s="113">
        <f t="shared" si="3"/>
        <v>0</v>
      </c>
      <c r="X42" s="118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-0.25</v>
      </c>
      <c r="F43">
        <f t="shared" si="4"/>
        <v>60</v>
      </c>
      <c r="G43">
        <f t="shared" si="5"/>
        <v>-0.25</v>
      </c>
      <c r="H43" s="113"/>
      <c r="I43">
        <f>BRPL_EOD!AA43+BRPL_EOD!AB43</f>
        <v>-0.1</v>
      </c>
      <c r="J43">
        <f>BYPL_EOD!AA43+BYPL_EOD!AB43</f>
        <v>-0.06</v>
      </c>
      <c r="K43">
        <f>MES_EOD!AA43+MES_EOD!AB43</f>
        <v>0</v>
      </c>
      <c r="L43">
        <f>NDMC_EOD!AA43+NDMC_EOD!AB43</f>
        <v>-0.01</v>
      </c>
      <c r="M43">
        <f>TPDDL_EOD!AA43+TPDDL_EOD!AB43</f>
        <v>-7.0000000000000007E-2</v>
      </c>
      <c r="N43">
        <f t="shared" si="0"/>
        <v>-0.24000000000000002</v>
      </c>
      <c r="O43" s="113">
        <f t="shared" si="1"/>
        <v>-9.9999999999999811E-3</v>
      </c>
      <c r="P43">
        <v>-0.10416666666666666</v>
      </c>
      <c r="Q43">
        <v>-6.2499999999999993E-2</v>
      </c>
      <c r="R43">
        <v>0</v>
      </c>
      <c r="S43">
        <v>-1.0416666666666666E-2</v>
      </c>
      <c r="T43">
        <v>-7.2916666666666671E-2</v>
      </c>
      <c r="U43" s="115">
        <f t="shared" si="2"/>
        <v>-0.25</v>
      </c>
      <c r="V43" s="113">
        <f t="shared" si="3"/>
        <v>0</v>
      </c>
      <c r="X43" s="118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-0.25</v>
      </c>
      <c r="F44">
        <f t="shared" si="4"/>
        <v>60</v>
      </c>
      <c r="G44">
        <f t="shared" si="5"/>
        <v>-0.25</v>
      </c>
      <c r="H44" s="113"/>
      <c r="I44">
        <f>BRPL_EOD!AA44+BRPL_EOD!AB44</f>
        <v>-0.1</v>
      </c>
      <c r="J44">
        <f>BYPL_EOD!AA44+BYPL_EOD!AB44</f>
        <v>-0.06</v>
      </c>
      <c r="K44">
        <f>MES_EOD!AA44+MES_EOD!AB44</f>
        <v>0</v>
      </c>
      <c r="L44">
        <f>NDMC_EOD!AA44+NDMC_EOD!AB44</f>
        <v>-0.01</v>
      </c>
      <c r="M44">
        <f>TPDDL_EOD!AA44+TPDDL_EOD!AB44</f>
        <v>-7.0000000000000007E-2</v>
      </c>
      <c r="N44">
        <f t="shared" si="0"/>
        <v>-0.24000000000000002</v>
      </c>
      <c r="O44" s="113">
        <f t="shared" si="1"/>
        <v>-9.9999999999999811E-3</v>
      </c>
      <c r="P44">
        <v>-0.10416666666666666</v>
      </c>
      <c r="Q44">
        <v>-6.2499999999999993E-2</v>
      </c>
      <c r="R44">
        <v>0</v>
      </c>
      <c r="S44">
        <v>-1.0416666666666666E-2</v>
      </c>
      <c r="T44">
        <v>-7.2916666666666671E-2</v>
      </c>
      <c r="U44" s="115">
        <f t="shared" si="2"/>
        <v>-0.25</v>
      </c>
      <c r="V44" s="113">
        <f t="shared" si="3"/>
        <v>0</v>
      </c>
      <c r="X44" s="118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-0.25</v>
      </c>
      <c r="F45">
        <f t="shared" si="4"/>
        <v>60</v>
      </c>
      <c r="G45">
        <f t="shared" si="5"/>
        <v>-0.25</v>
      </c>
      <c r="H45" s="113"/>
      <c r="I45">
        <f>BRPL_EOD!AA45+BRPL_EOD!AB45</f>
        <v>-0.1</v>
      </c>
      <c r="J45">
        <f>BYPL_EOD!AA45+BYPL_EOD!AB45</f>
        <v>-0.06</v>
      </c>
      <c r="K45">
        <f>MES_EOD!AA45+MES_EOD!AB45</f>
        <v>0</v>
      </c>
      <c r="L45">
        <f>NDMC_EOD!AA45+NDMC_EOD!AB45</f>
        <v>-0.01</v>
      </c>
      <c r="M45">
        <f>TPDDL_EOD!AA45+TPDDL_EOD!AB45</f>
        <v>-7.0000000000000007E-2</v>
      </c>
      <c r="N45">
        <f t="shared" si="0"/>
        <v>-0.24000000000000002</v>
      </c>
      <c r="O45" s="113">
        <f t="shared" si="1"/>
        <v>-9.9999999999999811E-3</v>
      </c>
      <c r="P45">
        <v>-0.10416666666666666</v>
      </c>
      <c r="Q45">
        <v>-6.2499999999999993E-2</v>
      </c>
      <c r="R45">
        <v>0</v>
      </c>
      <c r="S45">
        <v>-1.0416666666666666E-2</v>
      </c>
      <c r="T45">
        <v>-7.2916666666666671E-2</v>
      </c>
      <c r="U45" s="115">
        <f t="shared" si="2"/>
        <v>-0.25</v>
      </c>
      <c r="V45" s="113">
        <f t="shared" si="3"/>
        <v>0</v>
      </c>
      <c r="X45" s="118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-0.25</v>
      </c>
      <c r="F46">
        <f t="shared" si="4"/>
        <v>60</v>
      </c>
      <c r="G46">
        <f t="shared" si="5"/>
        <v>-0.25</v>
      </c>
      <c r="H46" s="113"/>
      <c r="I46">
        <f>BRPL_EOD!AA46+BRPL_EOD!AB46</f>
        <v>-0.1</v>
      </c>
      <c r="J46">
        <f>BYPL_EOD!AA46+BYPL_EOD!AB46</f>
        <v>-0.06</v>
      </c>
      <c r="K46">
        <f>MES_EOD!AA46+MES_EOD!AB46</f>
        <v>0</v>
      </c>
      <c r="L46">
        <f>NDMC_EOD!AA46+NDMC_EOD!AB46</f>
        <v>-0.01</v>
      </c>
      <c r="M46">
        <f>TPDDL_EOD!AA46+TPDDL_EOD!AB46</f>
        <v>-7.0000000000000007E-2</v>
      </c>
      <c r="N46">
        <f t="shared" si="0"/>
        <v>-0.24000000000000002</v>
      </c>
      <c r="O46" s="113">
        <f t="shared" si="1"/>
        <v>-9.9999999999999811E-3</v>
      </c>
      <c r="P46">
        <v>-0.10416666666666666</v>
      </c>
      <c r="Q46">
        <v>-6.2499999999999993E-2</v>
      </c>
      <c r="R46">
        <v>0</v>
      </c>
      <c r="S46">
        <v>-1.0416666666666666E-2</v>
      </c>
      <c r="T46">
        <v>-7.2916666666666671E-2</v>
      </c>
      <c r="U46" s="115">
        <f t="shared" si="2"/>
        <v>-0.25</v>
      </c>
      <c r="V46" s="113">
        <f t="shared" si="3"/>
        <v>0</v>
      </c>
      <c r="X46" s="118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-0.25</v>
      </c>
      <c r="F47">
        <f t="shared" si="4"/>
        <v>60</v>
      </c>
      <c r="G47">
        <f t="shared" si="5"/>
        <v>-0.25</v>
      </c>
      <c r="H47" s="113"/>
      <c r="I47">
        <f>BRPL_EOD!AA47+BRPL_EOD!AB47</f>
        <v>-0.1</v>
      </c>
      <c r="J47">
        <f>BYPL_EOD!AA47+BYPL_EOD!AB47</f>
        <v>-0.06</v>
      </c>
      <c r="K47">
        <f>MES_EOD!AA47+MES_EOD!AB47</f>
        <v>0</v>
      </c>
      <c r="L47">
        <f>NDMC_EOD!AA47+NDMC_EOD!AB47</f>
        <v>-0.01</v>
      </c>
      <c r="M47">
        <f>TPDDL_EOD!AA47+TPDDL_EOD!AB47</f>
        <v>-7.0000000000000007E-2</v>
      </c>
      <c r="N47">
        <f t="shared" si="0"/>
        <v>-0.24000000000000002</v>
      </c>
      <c r="O47" s="113">
        <f t="shared" si="1"/>
        <v>-9.9999999999999811E-3</v>
      </c>
      <c r="P47">
        <v>-0.10416666666666666</v>
      </c>
      <c r="Q47">
        <v>-6.2499999999999993E-2</v>
      </c>
      <c r="R47">
        <v>0</v>
      </c>
      <c r="S47">
        <v>-1.0416666666666666E-2</v>
      </c>
      <c r="T47">
        <v>-7.2916666666666671E-2</v>
      </c>
      <c r="U47" s="115">
        <f t="shared" si="2"/>
        <v>-0.25</v>
      </c>
      <c r="V47" s="113">
        <f t="shared" si="3"/>
        <v>0</v>
      </c>
      <c r="X47" s="118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-0.25</v>
      </c>
      <c r="F48">
        <f t="shared" si="4"/>
        <v>60</v>
      </c>
      <c r="G48">
        <f t="shared" si="5"/>
        <v>-0.25</v>
      </c>
      <c r="H48" s="113"/>
      <c r="I48">
        <f>BRPL_EOD!AA48+BRPL_EOD!AB48</f>
        <v>-0.1</v>
      </c>
      <c r="J48">
        <f>BYPL_EOD!AA48+BYPL_EOD!AB48</f>
        <v>-0.06</v>
      </c>
      <c r="K48">
        <f>MES_EOD!AA48+MES_EOD!AB48</f>
        <v>0</v>
      </c>
      <c r="L48">
        <f>NDMC_EOD!AA48+NDMC_EOD!AB48</f>
        <v>-0.01</v>
      </c>
      <c r="M48">
        <f>TPDDL_EOD!AA48+TPDDL_EOD!AB48</f>
        <v>-7.0000000000000007E-2</v>
      </c>
      <c r="N48">
        <f t="shared" si="0"/>
        <v>-0.24000000000000002</v>
      </c>
      <c r="O48" s="113">
        <f t="shared" si="1"/>
        <v>-9.9999999999999811E-3</v>
      </c>
      <c r="P48">
        <v>-0.10416666666666666</v>
      </c>
      <c r="Q48">
        <v>-6.2499999999999993E-2</v>
      </c>
      <c r="R48">
        <v>0</v>
      </c>
      <c r="S48">
        <v>-1.0416666666666666E-2</v>
      </c>
      <c r="T48">
        <v>-7.2916666666666671E-2</v>
      </c>
      <c r="U48" s="115">
        <f t="shared" si="2"/>
        <v>-0.25</v>
      </c>
      <c r="V48" s="113">
        <f t="shared" si="3"/>
        <v>0</v>
      </c>
      <c r="X48" s="118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-0.25</v>
      </c>
      <c r="F49">
        <f t="shared" si="4"/>
        <v>60</v>
      </c>
      <c r="G49">
        <f t="shared" si="5"/>
        <v>-0.25</v>
      </c>
      <c r="H49" s="113"/>
      <c r="I49">
        <f>BRPL_EOD!AA49+BRPL_EOD!AB49</f>
        <v>-0.1</v>
      </c>
      <c r="J49">
        <f>BYPL_EOD!AA49+BYPL_EOD!AB49</f>
        <v>-0.06</v>
      </c>
      <c r="K49">
        <f>MES_EOD!AA49+MES_EOD!AB49</f>
        <v>0</v>
      </c>
      <c r="L49">
        <f>NDMC_EOD!AA49+NDMC_EOD!AB49</f>
        <v>-0.01</v>
      </c>
      <c r="M49">
        <f>TPDDL_EOD!AA49+TPDDL_EOD!AB49</f>
        <v>-7.0000000000000007E-2</v>
      </c>
      <c r="N49">
        <f t="shared" si="0"/>
        <v>-0.24000000000000002</v>
      </c>
      <c r="O49" s="113">
        <f t="shared" si="1"/>
        <v>-9.9999999999999811E-3</v>
      </c>
      <c r="P49">
        <v>-0.10416666666666666</v>
      </c>
      <c r="Q49">
        <v>-6.2499999999999993E-2</v>
      </c>
      <c r="R49">
        <v>0</v>
      </c>
      <c r="S49">
        <v>-1.0416666666666666E-2</v>
      </c>
      <c r="T49">
        <v>-7.2916666666666671E-2</v>
      </c>
      <c r="U49" s="115">
        <f t="shared" si="2"/>
        <v>-0.25</v>
      </c>
      <c r="V49" s="113">
        <f t="shared" si="3"/>
        <v>0</v>
      </c>
      <c r="X49" s="118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-0.25</v>
      </c>
      <c r="F50">
        <f t="shared" si="4"/>
        <v>60</v>
      </c>
      <c r="G50">
        <f t="shared" si="5"/>
        <v>-0.25</v>
      </c>
      <c r="H50" s="113"/>
      <c r="I50">
        <f>BRPL_EOD!AA50+BRPL_EOD!AB50</f>
        <v>-0.1</v>
      </c>
      <c r="J50">
        <f>BYPL_EOD!AA50+BYPL_EOD!AB50</f>
        <v>-0.06</v>
      </c>
      <c r="K50">
        <f>MES_EOD!AA50+MES_EOD!AB50</f>
        <v>0</v>
      </c>
      <c r="L50">
        <f>NDMC_EOD!AA50+NDMC_EOD!AB50</f>
        <v>-0.01</v>
      </c>
      <c r="M50">
        <f>TPDDL_EOD!AA50+TPDDL_EOD!AB50</f>
        <v>-7.0000000000000007E-2</v>
      </c>
      <c r="N50">
        <f t="shared" si="0"/>
        <v>-0.24000000000000002</v>
      </c>
      <c r="O50" s="113">
        <f t="shared" si="1"/>
        <v>-9.9999999999999811E-3</v>
      </c>
      <c r="P50">
        <v>-0.10416666666666666</v>
      </c>
      <c r="Q50">
        <v>-6.2499999999999993E-2</v>
      </c>
      <c r="R50">
        <v>0</v>
      </c>
      <c r="S50">
        <v>-1.0416666666666666E-2</v>
      </c>
      <c r="T50">
        <v>-7.2916666666666671E-2</v>
      </c>
      <c r="U50" s="115">
        <f t="shared" si="2"/>
        <v>-0.25</v>
      </c>
      <c r="V50" s="113">
        <f t="shared" si="3"/>
        <v>0</v>
      </c>
      <c r="X50" s="118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-0.25</v>
      </c>
      <c r="F51">
        <f t="shared" si="4"/>
        <v>60</v>
      </c>
      <c r="G51">
        <f t="shared" si="5"/>
        <v>-0.25</v>
      </c>
      <c r="H51" s="113"/>
      <c r="I51">
        <f>BRPL_EOD!AA51+BRPL_EOD!AB51</f>
        <v>-0.1</v>
      </c>
      <c r="J51">
        <f>BYPL_EOD!AA51+BYPL_EOD!AB51</f>
        <v>-0.06</v>
      </c>
      <c r="K51">
        <f>MES_EOD!AA51+MES_EOD!AB51</f>
        <v>0</v>
      </c>
      <c r="L51">
        <f>NDMC_EOD!AA51+NDMC_EOD!AB51</f>
        <v>-0.01</v>
      </c>
      <c r="M51">
        <f>TPDDL_EOD!AA51+TPDDL_EOD!AB51</f>
        <v>-7.0000000000000007E-2</v>
      </c>
      <c r="N51">
        <f t="shared" si="0"/>
        <v>-0.24000000000000002</v>
      </c>
      <c r="O51" s="113">
        <f t="shared" si="1"/>
        <v>-9.9999999999999811E-3</v>
      </c>
      <c r="P51">
        <v>-0.10416666666666666</v>
      </c>
      <c r="Q51">
        <v>-6.2499999999999993E-2</v>
      </c>
      <c r="R51">
        <v>0</v>
      </c>
      <c r="S51">
        <v>-1.0416666666666666E-2</v>
      </c>
      <c r="T51">
        <v>-7.2916666666666671E-2</v>
      </c>
      <c r="U51" s="115">
        <f t="shared" si="2"/>
        <v>-0.25</v>
      </c>
      <c r="V51" s="113">
        <f t="shared" si="3"/>
        <v>0</v>
      </c>
      <c r="X51" s="118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-0.25</v>
      </c>
      <c r="F52">
        <f t="shared" si="4"/>
        <v>60</v>
      </c>
      <c r="G52">
        <f t="shared" si="5"/>
        <v>-0.25</v>
      </c>
      <c r="H52" s="113"/>
      <c r="I52">
        <f>BRPL_EOD!AA52+BRPL_EOD!AB52</f>
        <v>-0.1</v>
      </c>
      <c r="J52">
        <f>BYPL_EOD!AA52+BYPL_EOD!AB52</f>
        <v>-0.06</v>
      </c>
      <c r="K52">
        <f>MES_EOD!AA52+MES_EOD!AB52</f>
        <v>0</v>
      </c>
      <c r="L52">
        <f>NDMC_EOD!AA52+NDMC_EOD!AB52</f>
        <v>-0.01</v>
      </c>
      <c r="M52">
        <f>TPDDL_EOD!AA52+TPDDL_EOD!AB52</f>
        <v>-7.0000000000000007E-2</v>
      </c>
      <c r="N52">
        <f t="shared" si="0"/>
        <v>-0.24000000000000002</v>
      </c>
      <c r="O52" s="113">
        <f t="shared" si="1"/>
        <v>-9.9999999999999811E-3</v>
      </c>
      <c r="P52">
        <v>-0.10416666666666666</v>
      </c>
      <c r="Q52">
        <v>-6.2499999999999993E-2</v>
      </c>
      <c r="R52">
        <v>0</v>
      </c>
      <c r="S52">
        <v>-1.0416666666666666E-2</v>
      </c>
      <c r="T52">
        <v>-7.2916666666666671E-2</v>
      </c>
      <c r="U52" s="115">
        <f t="shared" si="2"/>
        <v>-0.25</v>
      </c>
      <c r="V52" s="113">
        <f t="shared" si="3"/>
        <v>0</v>
      </c>
      <c r="X52" s="118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-0.25</v>
      </c>
      <c r="F53">
        <f t="shared" si="4"/>
        <v>60</v>
      </c>
      <c r="G53">
        <f t="shared" si="5"/>
        <v>-0.25</v>
      </c>
      <c r="H53" s="113"/>
      <c r="I53">
        <f>BRPL_EOD!AA53+BRPL_EOD!AB53</f>
        <v>-0.1</v>
      </c>
      <c r="J53">
        <f>BYPL_EOD!AA53+BYPL_EOD!AB53</f>
        <v>-0.06</v>
      </c>
      <c r="K53">
        <f>MES_EOD!AA53+MES_EOD!AB53</f>
        <v>0</v>
      </c>
      <c r="L53">
        <f>NDMC_EOD!AA53+NDMC_EOD!AB53</f>
        <v>-0.01</v>
      </c>
      <c r="M53">
        <f>TPDDL_EOD!AA53+TPDDL_EOD!AB53</f>
        <v>-7.0000000000000007E-2</v>
      </c>
      <c r="N53">
        <f t="shared" si="0"/>
        <v>-0.24000000000000002</v>
      </c>
      <c r="O53" s="113">
        <f t="shared" si="1"/>
        <v>-9.9999999999999811E-3</v>
      </c>
      <c r="P53">
        <v>-0.10416666666666666</v>
      </c>
      <c r="Q53">
        <v>-6.2499999999999993E-2</v>
      </c>
      <c r="R53">
        <v>0</v>
      </c>
      <c r="S53">
        <v>-1.0416666666666666E-2</v>
      </c>
      <c r="T53">
        <v>-7.2916666666666671E-2</v>
      </c>
      <c r="U53" s="115">
        <f t="shared" si="2"/>
        <v>-0.25</v>
      </c>
      <c r="V53" s="113">
        <f t="shared" si="3"/>
        <v>0</v>
      </c>
      <c r="X53" s="118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-0.25</v>
      </c>
      <c r="F54">
        <f t="shared" si="4"/>
        <v>60</v>
      </c>
      <c r="G54">
        <f t="shared" si="5"/>
        <v>-0.25</v>
      </c>
      <c r="H54" s="113"/>
      <c r="I54">
        <f>BRPL_EOD!AA54+BRPL_EOD!AB54</f>
        <v>-0.1</v>
      </c>
      <c r="J54">
        <f>BYPL_EOD!AA54+BYPL_EOD!AB54</f>
        <v>-0.06</v>
      </c>
      <c r="K54">
        <f>MES_EOD!AA54+MES_EOD!AB54</f>
        <v>0</v>
      </c>
      <c r="L54">
        <f>NDMC_EOD!AA54+NDMC_EOD!AB54</f>
        <v>-0.01</v>
      </c>
      <c r="M54">
        <f>TPDDL_EOD!AA54+TPDDL_EOD!AB54</f>
        <v>-7.0000000000000007E-2</v>
      </c>
      <c r="N54">
        <f t="shared" si="0"/>
        <v>-0.24000000000000002</v>
      </c>
      <c r="O54" s="113">
        <f t="shared" si="1"/>
        <v>-9.9999999999999811E-3</v>
      </c>
      <c r="P54">
        <v>-0.10416666666666666</v>
      </c>
      <c r="Q54">
        <v>-6.2499999999999993E-2</v>
      </c>
      <c r="R54">
        <v>0</v>
      </c>
      <c r="S54">
        <v>-1.0416666666666666E-2</v>
      </c>
      <c r="T54">
        <v>-7.2916666666666671E-2</v>
      </c>
      <c r="U54" s="115">
        <f t="shared" si="2"/>
        <v>-0.25</v>
      </c>
      <c r="V54" s="113">
        <f t="shared" si="3"/>
        <v>0</v>
      </c>
      <c r="X54" s="118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-0.25</v>
      </c>
      <c r="F55">
        <f t="shared" si="4"/>
        <v>60</v>
      </c>
      <c r="G55">
        <f t="shared" si="5"/>
        <v>-0.25</v>
      </c>
      <c r="H55" s="113"/>
      <c r="I55">
        <f>BRPL_EOD!AA55+BRPL_EOD!AB55</f>
        <v>-0.1</v>
      </c>
      <c r="J55">
        <f>BYPL_EOD!AA55+BYPL_EOD!AB55</f>
        <v>-0.06</v>
      </c>
      <c r="K55">
        <f>MES_EOD!AA55+MES_EOD!AB55</f>
        <v>0</v>
      </c>
      <c r="L55">
        <f>NDMC_EOD!AA55+NDMC_EOD!AB55</f>
        <v>-0.01</v>
      </c>
      <c r="M55">
        <f>TPDDL_EOD!AA55+TPDDL_EOD!AB55</f>
        <v>-7.0000000000000007E-2</v>
      </c>
      <c r="N55">
        <f t="shared" si="0"/>
        <v>-0.24000000000000002</v>
      </c>
      <c r="O55" s="113">
        <f t="shared" si="1"/>
        <v>-9.9999999999999811E-3</v>
      </c>
      <c r="P55">
        <v>-0.10416666666666666</v>
      </c>
      <c r="Q55">
        <v>-6.2499999999999993E-2</v>
      </c>
      <c r="R55">
        <v>0</v>
      </c>
      <c r="S55">
        <v>-1.0416666666666666E-2</v>
      </c>
      <c r="T55">
        <v>-7.2916666666666671E-2</v>
      </c>
      <c r="U55" s="115">
        <f t="shared" si="2"/>
        <v>-0.25</v>
      </c>
      <c r="V55" s="113">
        <f t="shared" si="3"/>
        <v>0</v>
      </c>
      <c r="X55" s="118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-0.25</v>
      </c>
      <c r="F56">
        <f t="shared" si="4"/>
        <v>60</v>
      </c>
      <c r="G56">
        <f t="shared" si="5"/>
        <v>-0.25</v>
      </c>
      <c r="H56" s="113"/>
      <c r="I56">
        <f>BRPL_EOD!AA56+BRPL_EOD!AB56</f>
        <v>-0.1</v>
      </c>
      <c r="J56">
        <f>BYPL_EOD!AA56+BYPL_EOD!AB56</f>
        <v>-0.06</v>
      </c>
      <c r="K56">
        <f>MES_EOD!AA56+MES_EOD!AB56</f>
        <v>0</v>
      </c>
      <c r="L56">
        <f>NDMC_EOD!AA56+NDMC_EOD!AB56</f>
        <v>-0.01</v>
      </c>
      <c r="M56">
        <f>TPDDL_EOD!AA56+TPDDL_EOD!AB56</f>
        <v>-7.0000000000000007E-2</v>
      </c>
      <c r="N56">
        <f t="shared" si="0"/>
        <v>-0.24000000000000002</v>
      </c>
      <c r="O56" s="113">
        <f t="shared" si="1"/>
        <v>-9.9999999999999811E-3</v>
      </c>
      <c r="P56">
        <v>-0.10416666666666666</v>
      </c>
      <c r="Q56">
        <v>-6.2499999999999993E-2</v>
      </c>
      <c r="R56">
        <v>0</v>
      </c>
      <c r="S56">
        <v>-1.0416666666666666E-2</v>
      </c>
      <c r="T56">
        <v>-7.2916666666666671E-2</v>
      </c>
      <c r="U56" s="115">
        <f t="shared" si="2"/>
        <v>-0.25</v>
      </c>
      <c r="V56" s="113">
        <f t="shared" si="3"/>
        <v>0</v>
      </c>
      <c r="X56" s="118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-0.25</v>
      </c>
      <c r="F57">
        <f t="shared" si="4"/>
        <v>60</v>
      </c>
      <c r="G57">
        <f t="shared" si="5"/>
        <v>-0.25</v>
      </c>
      <c r="H57" s="113"/>
      <c r="I57">
        <f>BRPL_EOD!AA57+BRPL_EOD!AB57</f>
        <v>-0.1</v>
      </c>
      <c r="J57">
        <f>BYPL_EOD!AA57+BYPL_EOD!AB57</f>
        <v>-0.06</v>
      </c>
      <c r="K57">
        <f>MES_EOD!AA57+MES_EOD!AB57</f>
        <v>0</v>
      </c>
      <c r="L57">
        <f>NDMC_EOD!AA57+NDMC_EOD!AB57</f>
        <v>-0.01</v>
      </c>
      <c r="M57">
        <f>TPDDL_EOD!AA57+TPDDL_EOD!AB57</f>
        <v>-7.0000000000000007E-2</v>
      </c>
      <c r="N57">
        <f t="shared" si="0"/>
        <v>-0.24000000000000002</v>
      </c>
      <c r="O57" s="113">
        <f t="shared" si="1"/>
        <v>-9.9999999999999811E-3</v>
      </c>
      <c r="P57">
        <v>-0.10416666666666666</v>
      </c>
      <c r="Q57">
        <v>-6.2499999999999993E-2</v>
      </c>
      <c r="R57">
        <v>0</v>
      </c>
      <c r="S57">
        <v>-1.0416666666666666E-2</v>
      </c>
      <c r="T57">
        <v>-7.2916666666666671E-2</v>
      </c>
      <c r="U57" s="115">
        <f t="shared" si="2"/>
        <v>-0.25</v>
      </c>
      <c r="V57" s="113">
        <f t="shared" si="3"/>
        <v>0</v>
      </c>
      <c r="X57" s="118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-0.25</v>
      </c>
      <c r="F58">
        <f t="shared" si="4"/>
        <v>60</v>
      </c>
      <c r="G58">
        <f t="shared" si="5"/>
        <v>-0.25</v>
      </c>
      <c r="H58" s="113"/>
      <c r="I58">
        <f>BRPL_EOD!AA58+BRPL_EOD!AB58</f>
        <v>-0.1</v>
      </c>
      <c r="J58">
        <f>BYPL_EOD!AA58+BYPL_EOD!AB58</f>
        <v>-0.06</v>
      </c>
      <c r="K58">
        <f>MES_EOD!AA58+MES_EOD!AB58</f>
        <v>0</v>
      </c>
      <c r="L58">
        <f>NDMC_EOD!AA58+NDMC_EOD!AB58</f>
        <v>-0.01</v>
      </c>
      <c r="M58">
        <f>TPDDL_EOD!AA58+TPDDL_EOD!AB58</f>
        <v>-7.0000000000000007E-2</v>
      </c>
      <c r="N58">
        <f t="shared" si="0"/>
        <v>-0.24000000000000002</v>
      </c>
      <c r="O58" s="113">
        <f t="shared" si="1"/>
        <v>-9.9999999999999811E-3</v>
      </c>
      <c r="P58">
        <v>-0.10416666666666666</v>
      </c>
      <c r="Q58">
        <v>-6.2499999999999993E-2</v>
      </c>
      <c r="R58">
        <v>0</v>
      </c>
      <c r="S58">
        <v>-1.0416666666666666E-2</v>
      </c>
      <c r="T58">
        <v>-7.2916666666666671E-2</v>
      </c>
      <c r="U58" s="115">
        <f t="shared" si="2"/>
        <v>-0.25</v>
      </c>
      <c r="V58" s="113">
        <f t="shared" si="3"/>
        <v>0</v>
      </c>
      <c r="X58" s="118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-0.25</v>
      </c>
      <c r="F59">
        <f t="shared" si="4"/>
        <v>60</v>
      </c>
      <c r="G59">
        <f t="shared" si="5"/>
        <v>-0.25</v>
      </c>
      <c r="H59" s="113"/>
      <c r="I59">
        <f>BRPL_EOD!AA59+BRPL_EOD!AB59</f>
        <v>-0.1</v>
      </c>
      <c r="J59">
        <f>BYPL_EOD!AA59+BYPL_EOD!AB59</f>
        <v>-0.06</v>
      </c>
      <c r="K59">
        <f>MES_EOD!AA59+MES_EOD!AB59</f>
        <v>0</v>
      </c>
      <c r="L59">
        <f>NDMC_EOD!AA59+NDMC_EOD!AB59</f>
        <v>-0.01</v>
      </c>
      <c r="M59">
        <f>TPDDL_EOD!AA59+TPDDL_EOD!AB59</f>
        <v>-7.0000000000000007E-2</v>
      </c>
      <c r="N59">
        <f t="shared" si="0"/>
        <v>-0.24000000000000002</v>
      </c>
      <c r="O59" s="113">
        <f t="shared" si="1"/>
        <v>-9.9999999999999811E-3</v>
      </c>
      <c r="P59">
        <v>-0.10416666666666666</v>
      </c>
      <c r="Q59">
        <v>-6.2499999999999993E-2</v>
      </c>
      <c r="R59">
        <v>0</v>
      </c>
      <c r="S59">
        <v>-1.0416666666666666E-2</v>
      </c>
      <c r="T59">
        <v>-7.2916666666666671E-2</v>
      </c>
      <c r="U59" s="115">
        <f t="shared" si="2"/>
        <v>-0.25</v>
      </c>
      <c r="V59" s="113">
        <f t="shared" si="3"/>
        <v>0</v>
      </c>
      <c r="X59" s="118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-0.25</v>
      </c>
      <c r="F60">
        <f t="shared" si="4"/>
        <v>60</v>
      </c>
      <c r="G60">
        <f t="shared" si="5"/>
        <v>-0.25</v>
      </c>
      <c r="H60" s="113"/>
      <c r="I60">
        <f>BRPL_EOD!AA60+BRPL_EOD!AB60</f>
        <v>-0.1</v>
      </c>
      <c r="J60">
        <f>BYPL_EOD!AA60+BYPL_EOD!AB60</f>
        <v>-0.06</v>
      </c>
      <c r="K60">
        <f>MES_EOD!AA60+MES_EOD!AB60</f>
        <v>0</v>
      </c>
      <c r="L60">
        <f>NDMC_EOD!AA60+NDMC_EOD!AB60</f>
        <v>-0.01</v>
      </c>
      <c r="M60">
        <f>TPDDL_EOD!AA60+TPDDL_EOD!AB60</f>
        <v>-7.0000000000000007E-2</v>
      </c>
      <c r="N60">
        <f t="shared" si="0"/>
        <v>-0.24000000000000002</v>
      </c>
      <c r="O60" s="113">
        <f t="shared" si="1"/>
        <v>-9.9999999999999811E-3</v>
      </c>
      <c r="P60">
        <v>-0.10416666666666666</v>
      </c>
      <c r="Q60">
        <v>-6.2499999999999993E-2</v>
      </c>
      <c r="R60">
        <v>0</v>
      </c>
      <c r="S60">
        <v>-1.0416666666666666E-2</v>
      </c>
      <c r="T60">
        <v>-7.2916666666666671E-2</v>
      </c>
      <c r="U60" s="115">
        <f t="shared" si="2"/>
        <v>-0.25</v>
      </c>
      <c r="V60" s="113">
        <f t="shared" si="3"/>
        <v>0</v>
      </c>
      <c r="X60" s="118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-0.25</v>
      </c>
      <c r="F61">
        <f t="shared" si="4"/>
        <v>60</v>
      </c>
      <c r="G61">
        <f t="shared" si="5"/>
        <v>-0.25</v>
      </c>
      <c r="H61" s="113"/>
      <c r="I61">
        <f>BRPL_EOD!AA61+BRPL_EOD!AB61</f>
        <v>-0.1</v>
      </c>
      <c r="J61">
        <f>BYPL_EOD!AA61+BYPL_EOD!AB61</f>
        <v>-0.06</v>
      </c>
      <c r="K61">
        <f>MES_EOD!AA61+MES_EOD!AB61</f>
        <v>0</v>
      </c>
      <c r="L61">
        <f>NDMC_EOD!AA61+NDMC_EOD!AB61</f>
        <v>-0.01</v>
      </c>
      <c r="M61">
        <f>TPDDL_EOD!AA61+TPDDL_EOD!AB61</f>
        <v>-7.0000000000000007E-2</v>
      </c>
      <c r="N61">
        <f t="shared" si="0"/>
        <v>-0.24000000000000002</v>
      </c>
      <c r="O61" s="113">
        <f t="shared" si="1"/>
        <v>-9.9999999999999811E-3</v>
      </c>
      <c r="P61">
        <v>-0.10416666666666666</v>
      </c>
      <c r="Q61">
        <v>-6.2499999999999993E-2</v>
      </c>
      <c r="R61">
        <v>0</v>
      </c>
      <c r="S61">
        <v>-1.0416666666666666E-2</v>
      </c>
      <c r="T61">
        <v>-7.2916666666666671E-2</v>
      </c>
      <c r="U61" s="115">
        <f t="shared" si="2"/>
        <v>-0.25</v>
      </c>
      <c r="V61" s="113">
        <f t="shared" si="3"/>
        <v>0</v>
      </c>
      <c r="X61" s="118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-0.25</v>
      </c>
      <c r="F62">
        <f t="shared" si="4"/>
        <v>60</v>
      </c>
      <c r="G62">
        <f t="shared" si="5"/>
        <v>-0.25</v>
      </c>
      <c r="H62" s="113"/>
      <c r="I62">
        <f>BRPL_EOD!AA62+BRPL_EOD!AB62</f>
        <v>-0.1</v>
      </c>
      <c r="J62">
        <f>BYPL_EOD!AA62+BYPL_EOD!AB62</f>
        <v>-0.06</v>
      </c>
      <c r="K62">
        <f>MES_EOD!AA62+MES_EOD!AB62</f>
        <v>0</v>
      </c>
      <c r="L62">
        <f>NDMC_EOD!AA62+NDMC_EOD!AB62</f>
        <v>-0.01</v>
      </c>
      <c r="M62">
        <f>TPDDL_EOD!AA62+TPDDL_EOD!AB62</f>
        <v>-7.0000000000000007E-2</v>
      </c>
      <c r="N62">
        <f t="shared" si="0"/>
        <v>-0.24000000000000002</v>
      </c>
      <c r="O62" s="113">
        <f t="shared" si="1"/>
        <v>-9.9999999999999811E-3</v>
      </c>
      <c r="P62">
        <v>-0.10416666666666666</v>
      </c>
      <c r="Q62">
        <v>-6.2499999999999993E-2</v>
      </c>
      <c r="R62">
        <v>0</v>
      </c>
      <c r="S62">
        <v>-1.0416666666666666E-2</v>
      </c>
      <c r="T62">
        <v>-7.2916666666666671E-2</v>
      </c>
      <c r="U62" s="115">
        <f t="shared" si="2"/>
        <v>-0.25</v>
      </c>
      <c r="V62" s="113">
        <f t="shared" si="3"/>
        <v>0</v>
      </c>
      <c r="X62" s="118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-0.25</v>
      </c>
      <c r="F63">
        <f t="shared" si="4"/>
        <v>60</v>
      </c>
      <c r="G63">
        <f t="shared" si="5"/>
        <v>-0.25</v>
      </c>
      <c r="H63" s="113"/>
      <c r="I63">
        <f>BRPL_EOD!AA63+BRPL_EOD!AB63</f>
        <v>-0.1</v>
      </c>
      <c r="J63">
        <f>BYPL_EOD!AA63+BYPL_EOD!AB63</f>
        <v>-0.06</v>
      </c>
      <c r="K63">
        <f>MES_EOD!AA63+MES_EOD!AB63</f>
        <v>0</v>
      </c>
      <c r="L63">
        <f>NDMC_EOD!AA63+NDMC_EOD!AB63</f>
        <v>-0.01</v>
      </c>
      <c r="M63">
        <f>TPDDL_EOD!AA63+TPDDL_EOD!AB63</f>
        <v>-7.0000000000000007E-2</v>
      </c>
      <c r="N63">
        <f t="shared" si="0"/>
        <v>-0.24000000000000002</v>
      </c>
      <c r="O63" s="113">
        <f t="shared" si="1"/>
        <v>-9.9999999999999811E-3</v>
      </c>
      <c r="P63">
        <v>-0.10416666666666666</v>
      </c>
      <c r="Q63">
        <v>-6.2499999999999993E-2</v>
      </c>
      <c r="R63">
        <v>0</v>
      </c>
      <c r="S63">
        <v>-1.0416666666666666E-2</v>
      </c>
      <c r="T63">
        <v>-7.2916666666666671E-2</v>
      </c>
      <c r="U63" s="115">
        <f t="shared" si="2"/>
        <v>-0.25</v>
      </c>
      <c r="V63" s="113">
        <f t="shared" si="3"/>
        <v>0</v>
      </c>
      <c r="X63" s="118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-0.25</v>
      </c>
      <c r="F64">
        <f t="shared" si="4"/>
        <v>60</v>
      </c>
      <c r="G64">
        <f t="shared" si="5"/>
        <v>-0.25</v>
      </c>
      <c r="H64" s="113"/>
      <c r="I64">
        <f>BRPL_EOD!AA64+BRPL_EOD!AB64</f>
        <v>-0.1</v>
      </c>
      <c r="J64">
        <f>BYPL_EOD!AA64+BYPL_EOD!AB64</f>
        <v>-0.06</v>
      </c>
      <c r="K64">
        <f>MES_EOD!AA64+MES_EOD!AB64</f>
        <v>0</v>
      </c>
      <c r="L64">
        <f>NDMC_EOD!AA64+NDMC_EOD!AB64</f>
        <v>-0.01</v>
      </c>
      <c r="M64">
        <f>TPDDL_EOD!AA64+TPDDL_EOD!AB64</f>
        <v>-7.0000000000000007E-2</v>
      </c>
      <c r="N64">
        <f t="shared" si="0"/>
        <v>-0.24000000000000002</v>
      </c>
      <c r="O64" s="113">
        <f t="shared" si="1"/>
        <v>-9.9999999999999811E-3</v>
      </c>
      <c r="P64">
        <v>-0.10416666666666666</v>
      </c>
      <c r="Q64">
        <v>-6.2499999999999993E-2</v>
      </c>
      <c r="R64">
        <v>0</v>
      </c>
      <c r="S64">
        <v>-1.0416666666666666E-2</v>
      </c>
      <c r="T64">
        <v>-7.2916666666666671E-2</v>
      </c>
      <c r="U64" s="115">
        <f t="shared" si="2"/>
        <v>-0.25</v>
      </c>
      <c r="V64" s="113">
        <f t="shared" si="3"/>
        <v>0</v>
      </c>
      <c r="X64" s="118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-0.25</v>
      </c>
      <c r="F65">
        <f t="shared" si="4"/>
        <v>60</v>
      </c>
      <c r="G65">
        <f t="shared" si="5"/>
        <v>-0.25</v>
      </c>
      <c r="H65" s="113"/>
      <c r="I65">
        <f>BRPL_EOD!AA65+BRPL_EOD!AB65</f>
        <v>-0.1</v>
      </c>
      <c r="J65">
        <f>BYPL_EOD!AA65+BYPL_EOD!AB65</f>
        <v>-0.06</v>
      </c>
      <c r="K65">
        <f>MES_EOD!AA65+MES_EOD!AB65</f>
        <v>0</v>
      </c>
      <c r="L65">
        <f>NDMC_EOD!AA65+NDMC_EOD!AB65</f>
        <v>-0.01</v>
      </c>
      <c r="M65">
        <f>TPDDL_EOD!AA65+TPDDL_EOD!AB65</f>
        <v>-7.0000000000000007E-2</v>
      </c>
      <c r="N65">
        <f t="shared" si="0"/>
        <v>-0.24000000000000002</v>
      </c>
      <c r="O65" s="113">
        <f t="shared" si="1"/>
        <v>-9.9999999999999811E-3</v>
      </c>
      <c r="P65">
        <v>-0.10416666666666666</v>
      </c>
      <c r="Q65">
        <v>-6.2499999999999993E-2</v>
      </c>
      <c r="R65">
        <v>0</v>
      </c>
      <c r="S65">
        <v>-1.0416666666666666E-2</v>
      </c>
      <c r="T65">
        <v>-7.2916666666666671E-2</v>
      </c>
      <c r="U65" s="115">
        <f t="shared" si="2"/>
        <v>-0.25</v>
      </c>
      <c r="V65" s="113">
        <f t="shared" si="3"/>
        <v>0</v>
      </c>
      <c r="X65" s="118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-0.25</v>
      </c>
      <c r="F66">
        <f t="shared" si="4"/>
        <v>60</v>
      </c>
      <c r="G66">
        <f t="shared" si="5"/>
        <v>-0.25</v>
      </c>
      <c r="H66" s="113"/>
      <c r="I66">
        <f>BRPL_EOD!AA66+BRPL_EOD!AB66</f>
        <v>-0.1</v>
      </c>
      <c r="J66">
        <f>BYPL_EOD!AA66+BYPL_EOD!AB66</f>
        <v>-0.06</v>
      </c>
      <c r="K66">
        <f>MES_EOD!AA66+MES_EOD!AB66</f>
        <v>0</v>
      </c>
      <c r="L66">
        <f>NDMC_EOD!AA66+NDMC_EOD!AB66</f>
        <v>-0.01</v>
      </c>
      <c r="M66">
        <f>TPDDL_EOD!AA66+TPDDL_EOD!AB66</f>
        <v>-7.0000000000000007E-2</v>
      </c>
      <c r="N66">
        <f t="shared" si="0"/>
        <v>-0.24000000000000002</v>
      </c>
      <c r="O66" s="113">
        <f t="shared" si="1"/>
        <v>-9.9999999999999811E-3</v>
      </c>
      <c r="P66">
        <v>-0.10416666666666666</v>
      </c>
      <c r="Q66">
        <v>-6.2499999999999993E-2</v>
      </c>
      <c r="R66">
        <v>0</v>
      </c>
      <c r="S66">
        <v>-1.0416666666666666E-2</v>
      </c>
      <c r="T66">
        <v>-7.2916666666666671E-2</v>
      </c>
      <c r="U66" s="115">
        <f t="shared" si="2"/>
        <v>-0.25</v>
      </c>
      <c r="V66" s="113">
        <f t="shared" si="3"/>
        <v>0</v>
      </c>
      <c r="X66" s="118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-0.25</v>
      </c>
      <c r="F67">
        <f t="shared" si="4"/>
        <v>60</v>
      </c>
      <c r="G67">
        <f t="shared" si="5"/>
        <v>-0.25</v>
      </c>
      <c r="H67" s="113"/>
      <c r="I67">
        <f>BRPL_EOD!AA67+BRPL_EOD!AB67</f>
        <v>-0.1</v>
      </c>
      <c r="J67">
        <f>BYPL_EOD!AA67+BYPL_EOD!AB67</f>
        <v>-0.06</v>
      </c>
      <c r="K67">
        <f>MES_EOD!AA67+MES_EOD!AB67</f>
        <v>0</v>
      </c>
      <c r="L67">
        <f>NDMC_EOD!AA67+NDMC_EOD!AB67</f>
        <v>-0.01</v>
      </c>
      <c r="M67">
        <f>TPDDL_EOD!AA67+TPDDL_EOD!AB67</f>
        <v>-7.0000000000000007E-2</v>
      </c>
      <c r="N67">
        <f t="shared" ref="N67:N98" si="6">SUM(I67:M67)</f>
        <v>-0.24000000000000002</v>
      </c>
      <c r="O67" s="113">
        <f t="shared" ref="O67:O98" si="7">G67-N67</f>
        <v>-9.9999999999999811E-3</v>
      </c>
      <c r="P67">
        <v>-0.10416666666666666</v>
      </c>
      <c r="Q67">
        <v>-6.2499999999999993E-2</v>
      </c>
      <c r="R67">
        <v>0</v>
      </c>
      <c r="S67">
        <v>-1.0416666666666666E-2</v>
      </c>
      <c r="T67">
        <v>-7.2916666666666671E-2</v>
      </c>
      <c r="U67" s="115">
        <f t="shared" ref="U67:U98" si="8">SUM(P67:T67)</f>
        <v>-0.25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-0.25</v>
      </c>
      <c r="F68">
        <f t="shared" ref="F68:F98" si="10">B68+C68</f>
        <v>60</v>
      </c>
      <c r="G68">
        <f t="shared" ref="G68:G98" si="11">D68+E68-X68</f>
        <v>-0.25</v>
      </c>
      <c r="H68" s="113"/>
      <c r="I68">
        <f>BRPL_EOD!AA68+BRPL_EOD!AB68</f>
        <v>-0.1</v>
      </c>
      <c r="J68">
        <f>BYPL_EOD!AA68+BYPL_EOD!AB68</f>
        <v>-0.06</v>
      </c>
      <c r="K68">
        <f>MES_EOD!AA68+MES_EOD!AB68</f>
        <v>0</v>
      </c>
      <c r="L68">
        <f>NDMC_EOD!AA68+NDMC_EOD!AB68</f>
        <v>-0.01</v>
      </c>
      <c r="M68">
        <f>TPDDL_EOD!AA68+TPDDL_EOD!AB68</f>
        <v>-7.0000000000000007E-2</v>
      </c>
      <c r="N68">
        <f t="shared" si="6"/>
        <v>-0.24000000000000002</v>
      </c>
      <c r="O68" s="113">
        <f t="shared" si="7"/>
        <v>-9.9999999999999811E-3</v>
      </c>
      <c r="P68">
        <v>-0.10416666666666666</v>
      </c>
      <c r="Q68">
        <v>-6.2499999999999993E-2</v>
      </c>
      <c r="R68">
        <v>0</v>
      </c>
      <c r="S68">
        <v>-1.0416666666666666E-2</v>
      </c>
      <c r="T68">
        <v>-7.2916666666666671E-2</v>
      </c>
      <c r="U68" s="115">
        <f t="shared" si="8"/>
        <v>-0.25</v>
      </c>
      <c r="V68" s="113">
        <f t="shared" si="9"/>
        <v>0</v>
      </c>
      <c r="X68" s="118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-0.25</v>
      </c>
      <c r="F69">
        <f t="shared" si="10"/>
        <v>60</v>
      </c>
      <c r="G69">
        <f t="shared" si="11"/>
        <v>-0.25</v>
      </c>
      <c r="H69" s="113"/>
      <c r="I69">
        <f>BRPL_EOD!AA69+BRPL_EOD!AB69</f>
        <v>-0.1</v>
      </c>
      <c r="J69">
        <f>BYPL_EOD!AA69+BYPL_EOD!AB69</f>
        <v>-0.06</v>
      </c>
      <c r="K69">
        <f>MES_EOD!AA69+MES_EOD!AB69</f>
        <v>0</v>
      </c>
      <c r="L69">
        <f>NDMC_EOD!AA69+NDMC_EOD!AB69</f>
        <v>-0.01</v>
      </c>
      <c r="M69">
        <f>TPDDL_EOD!AA69+TPDDL_EOD!AB69</f>
        <v>-7.0000000000000007E-2</v>
      </c>
      <c r="N69">
        <f t="shared" si="6"/>
        <v>-0.24000000000000002</v>
      </c>
      <c r="O69" s="113">
        <f t="shared" si="7"/>
        <v>-9.9999999999999811E-3</v>
      </c>
      <c r="P69">
        <v>-0.10416666666666666</v>
      </c>
      <c r="Q69">
        <v>-6.2499999999999993E-2</v>
      </c>
      <c r="R69">
        <v>0</v>
      </c>
      <c r="S69">
        <v>-1.0416666666666666E-2</v>
      </c>
      <c r="T69">
        <v>-7.2916666666666671E-2</v>
      </c>
      <c r="U69" s="115">
        <f t="shared" si="8"/>
        <v>-0.25</v>
      </c>
      <c r="V69" s="113">
        <f t="shared" si="9"/>
        <v>0</v>
      </c>
      <c r="X69" s="118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-0.25</v>
      </c>
      <c r="F70">
        <f t="shared" si="10"/>
        <v>60</v>
      </c>
      <c r="G70">
        <f t="shared" si="11"/>
        <v>-0.25</v>
      </c>
      <c r="H70" s="113"/>
      <c r="I70">
        <f>BRPL_EOD!AA70+BRPL_EOD!AB70</f>
        <v>-0.1</v>
      </c>
      <c r="J70">
        <f>BYPL_EOD!AA70+BYPL_EOD!AB70</f>
        <v>-0.06</v>
      </c>
      <c r="K70">
        <f>MES_EOD!AA70+MES_EOD!AB70</f>
        <v>0</v>
      </c>
      <c r="L70">
        <f>NDMC_EOD!AA70+NDMC_EOD!AB70</f>
        <v>-0.01</v>
      </c>
      <c r="M70">
        <f>TPDDL_EOD!AA70+TPDDL_EOD!AB70</f>
        <v>-7.0000000000000007E-2</v>
      </c>
      <c r="N70">
        <f t="shared" si="6"/>
        <v>-0.24000000000000002</v>
      </c>
      <c r="O70" s="113">
        <f t="shared" si="7"/>
        <v>-9.9999999999999811E-3</v>
      </c>
      <c r="P70">
        <v>-0.10416666666666666</v>
      </c>
      <c r="Q70">
        <v>-6.2499999999999993E-2</v>
      </c>
      <c r="R70">
        <v>0</v>
      </c>
      <c r="S70">
        <v>-1.0416666666666666E-2</v>
      </c>
      <c r="T70">
        <v>-7.2916666666666671E-2</v>
      </c>
      <c r="U70" s="115">
        <f t="shared" si="8"/>
        <v>-0.25</v>
      </c>
      <c r="V70" s="113">
        <f t="shared" si="9"/>
        <v>0</v>
      </c>
      <c r="X70" s="118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-0.25</v>
      </c>
      <c r="F71">
        <f t="shared" si="10"/>
        <v>60</v>
      </c>
      <c r="G71">
        <f t="shared" si="11"/>
        <v>-0.25</v>
      </c>
      <c r="H71" s="113"/>
      <c r="I71">
        <f>BRPL_EOD!AA71+BRPL_EOD!AB71</f>
        <v>-0.1</v>
      </c>
      <c r="J71">
        <f>BYPL_EOD!AA71+BYPL_EOD!AB71</f>
        <v>-0.06</v>
      </c>
      <c r="K71">
        <f>MES_EOD!AA71+MES_EOD!AB71</f>
        <v>0</v>
      </c>
      <c r="L71">
        <f>NDMC_EOD!AA71+NDMC_EOD!AB71</f>
        <v>-0.01</v>
      </c>
      <c r="M71">
        <f>TPDDL_EOD!AA71+TPDDL_EOD!AB71</f>
        <v>-7.0000000000000007E-2</v>
      </c>
      <c r="N71">
        <f t="shared" si="6"/>
        <v>-0.24000000000000002</v>
      </c>
      <c r="O71" s="113">
        <f t="shared" si="7"/>
        <v>-9.9999999999999811E-3</v>
      </c>
      <c r="P71">
        <v>-0.10416666666666666</v>
      </c>
      <c r="Q71">
        <v>-6.2499999999999993E-2</v>
      </c>
      <c r="R71">
        <v>0</v>
      </c>
      <c r="S71">
        <v>-1.0416666666666666E-2</v>
      </c>
      <c r="T71">
        <v>-7.2916666666666671E-2</v>
      </c>
      <c r="U71" s="115">
        <f t="shared" si="8"/>
        <v>-0.25</v>
      </c>
      <c r="V71" s="113">
        <f t="shared" si="9"/>
        <v>0</v>
      </c>
      <c r="X71" s="118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-0.25</v>
      </c>
      <c r="F72">
        <f t="shared" si="10"/>
        <v>60</v>
      </c>
      <c r="G72">
        <f t="shared" si="11"/>
        <v>-0.25</v>
      </c>
      <c r="H72" s="113"/>
      <c r="I72">
        <f>BRPL_EOD!AA72+BRPL_EOD!AB72</f>
        <v>-0.1</v>
      </c>
      <c r="J72">
        <f>BYPL_EOD!AA72+BYPL_EOD!AB72</f>
        <v>-0.06</v>
      </c>
      <c r="K72">
        <f>MES_EOD!AA72+MES_EOD!AB72</f>
        <v>0</v>
      </c>
      <c r="L72">
        <f>NDMC_EOD!AA72+NDMC_EOD!AB72</f>
        <v>-0.01</v>
      </c>
      <c r="M72">
        <f>TPDDL_EOD!AA72+TPDDL_EOD!AB72</f>
        <v>-7.0000000000000007E-2</v>
      </c>
      <c r="N72">
        <f t="shared" si="6"/>
        <v>-0.24000000000000002</v>
      </c>
      <c r="O72" s="113">
        <f t="shared" si="7"/>
        <v>-9.9999999999999811E-3</v>
      </c>
      <c r="P72">
        <v>-0.10416666666666666</v>
      </c>
      <c r="Q72">
        <v>-6.2499999999999993E-2</v>
      </c>
      <c r="R72">
        <v>0</v>
      </c>
      <c r="S72">
        <v>-1.0416666666666666E-2</v>
      </c>
      <c r="T72">
        <v>-7.2916666666666671E-2</v>
      </c>
      <c r="U72" s="115">
        <f t="shared" si="8"/>
        <v>-0.25</v>
      </c>
      <c r="V72" s="113">
        <f t="shared" si="9"/>
        <v>0</v>
      </c>
      <c r="X72" s="118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-0.25</v>
      </c>
      <c r="F73">
        <f t="shared" si="10"/>
        <v>60</v>
      </c>
      <c r="G73">
        <f t="shared" si="11"/>
        <v>-0.25</v>
      </c>
      <c r="H73" s="113"/>
      <c r="I73">
        <f>BRPL_EOD!AA73+BRPL_EOD!AB73</f>
        <v>-0.1</v>
      </c>
      <c r="J73">
        <f>BYPL_EOD!AA73+BYPL_EOD!AB73</f>
        <v>-0.06</v>
      </c>
      <c r="K73">
        <f>MES_EOD!AA73+MES_EOD!AB73</f>
        <v>0</v>
      </c>
      <c r="L73">
        <f>NDMC_EOD!AA73+NDMC_EOD!AB73</f>
        <v>-0.01</v>
      </c>
      <c r="M73">
        <f>TPDDL_EOD!AA73+TPDDL_EOD!AB73</f>
        <v>-7.0000000000000007E-2</v>
      </c>
      <c r="N73">
        <f t="shared" si="6"/>
        <v>-0.24000000000000002</v>
      </c>
      <c r="O73" s="113">
        <f t="shared" si="7"/>
        <v>-9.9999999999999811E-3</v>
      </c>
      <c r="P73">
        <v>-0.10416666666666666</v>
      </c>
      <c r="Q73">
        <v>-6.2499999999999993E-2</v>
      </c>
      <c r="R73">
        <v>0</v>
      </c>
      <c r="S73">
        <v>-1.0416666666666666E-2</v>
      </c>
      <c r="T73">
        <v>-7.2916666666666671E-2</v>
      </c>
      <c r="U73" s="115">
        <f t="shared" si="8"/>
        <v>-0.25</v>
      </c>
      <c r="V73" s="113">
        <f t="shared" si="9"/>
        <v>0</v>
      </c>
      <c r="X73" s="118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-0.25</v>
      </c>
      <c r="F74">
        <f t="shared" si="10"/>
        <v>60</v>
      </c>
      <c r="G74">
        <f t="shared" si="11"/>
        <v>-0.25</v>
      </c>
      <c r="H74" s="113"/>
      <c r="I74">
        <f>BRPL_EOD!AA74+BRPL_EOD!AB74</f>
        <v>-0.1</v>
      </c>
      <c r="J74">
        <f>BYPL_EOD!AA74+BYPL_EOD!AB74</f>
        <v>-0.06</v>
      </c>
      <c r="K74">
        <f>MES_EOD!AA74+MES_EOD!AB74</f>
        <v>0</v>
      </c>
      <c r="L74">
        <f>NDMC_EOD!AA74+NDMC_EOD!AB74</f>
        <v>-0.01</v>
      </c>
      <c r="M74">
        <f>TPDDL_EOD!AA74+TPDDL_EOD!AB74</f>
        <v>-7.0000000000000007E-2</v>
      </c>
      <c r="N74">
        <f t="shared" si="6"/>
        <v>-0.24000000000000002</v>
      </c>
      <c r="O74" s="113">
        <f t="shared" si="7"/>
        <v>-9.9999999999999811E-3</v>
      </c>
      <c r="P74">
        <v>-0.10416666666666666</v>
      </c>
      <c r="Q74">
        <v>-6.2499999999999993E-2</v>
      </c>
      <c r="R74">
        <v>0</v>
      </c>
      <c r="S74">
        <v>-1.0416666666666666E-2</v>
      </c>
      <c r="T74">
        <v>-7.2916666666666671E-2</v>
      </c>
      <c r="U74" s="115">
        <f t="shared" si="8"/>
        <v>-0.25</v>
      </c>
      <c r="V74" s="113">
        <f t="shared" si="9"/>
        <v>0</v>
      </c>
      <c r="X74" s="118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-0.25</v>
      </c>
      <c r="F75">
        <f t="shared" si="10"/>
        <v>60</v>
      </c>
      <c r="G75">
        <f t="shared" si="11"/>
        <v>-0.25</v>
      </c>
      <c r="H75" s="113"/>
      <c r="I75">
        <f>BRPL_EOD!AA75+BRPL_EOD!AB75</f>
        <v>-0.1</v>
      </c>
      <c r="J75">
        <f>BYPL_EOD!AA75+BYPL_EOD!AB75</f>
        <v>-0.06</v>
      </c>
      <c r="K75">
        <f>MES_EOD!AA75+MES_EOD!AB75</f>
        <v>0</v>
      </c>
      <c r="L75">
        <f>NDMC_EOD!AA75+NDMC_EOD!AB75</f>
        <v>-0.01</v>
      </c>
      <c r="M75">
        <f>TPDDL_EOD!AA75+TPDDL_EOD!AB75</f>
        <v>-7.0000000000000007E-2</v>
      </c>
      <c r="N75">
        <f t="shared" si="6"/>
        <v>-0.24000000000000002</v>
      </c>
      <c r="O75" s="113">
        <f t="shared" si="7"/>
        <v>-9.9999999999999811E-3</v>
      </c>
      <c r="P75">
        <v>-0.10416666666666666</v>
      </c>
      <c r="Q75">
        <v>-6.2499999999999993E-2</v>
      </c>
      <c r="R75">
        <v>0</v>
      </c>
      <c r="S75">
        <v>-1.0416666666666666E-2</v>
      </c>
      <c r="T75">
        <v>-7.2916666666666671E-2</v>
      </c>
      <c r="U75" s="115">
        <f t="shared" si="8"/>
        <v>-0.25</v>
      </c>
      <c r="V75" s="113">
        <f t="shared" si="9"/>
        <v>0</v>
      </c>
      <c r="X75" s="118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-0.25</v>
      </c>
      <c r="F76">
        <f t="shared" si="10"/>
        <v>60</v>
      </c>
      <c r="G76">
        <f t="shared" si="11"/>
        <v>-0.25</v>
      </c>
      <c r="H76" s="113"/>
      <c r="I76">
        <f>BRPL_EOD!AA76+BRPL_EOD!AB76</f>
        <v>-0.1</v>
      </c>
      <c r="J76">
        <f>BYPL_EOD!AA76+BYPL_EOD!AB76</f>
        <v>-0.06</v>
      </c>
      <c r="K76">
        <f>MES_EOD!AA76+MES_EOD!AB76</f>
        <v>0</v>
      </c>
      <c r="L76">
        <f>NDMC_EOD!AA76+NDMC_EOD!AB76</f>
        <v>-0.01</v>
      </c>
      <c r="M76">
        <f>TPDDL_EOD!AA76+TPDDL_EOD!AB76</f>
        <v>-7.0000000000000007E-2</v>
      </c>
      <c r="N76">
        <f t="shared" si="6"/>
        <v>-0.24000000000000002</v>
      </c>
      <c r="O76" s="113">
        <f t="shared" si="7"/>
        <v>-9.9999999999999811E-3</v>
      </c>
      <c r="P76">
        <v>-0.10416666666666666</v>
      </c>
      <c r="Q76">
        <v>-6.2499999999999993E-2</v>
      </c>
      <c r="R76">
        <v>0</v>
      </c>
      <c r="S76">
        <v>-1.0416666666666666E-2</v>
      </c>
      <c r="T76">
        <v>-7.2916666666666671E-2</v>
      </c>
      <c r="U76" s="115">
        <f t="shared" si="8"/>
        <v>-0.25</v>
      </c>
      <c r="V76" s="113">
        <f t="shared" si="9"/>
        <v>0</v>
      </c>
      <c r="X76" s="118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-0.25</v>
      </c>
      <c r="F77">
        <f t="shared" si="10"/>
        <v>60</v>
      </c>
      <c r="G77">
        <f t="shared" si="11"/>
        <v>-0.25</v>
      </c>
      <c r="H77" s="113"/>
      <c r="I77">
        <f>BRPL_EOD!AA77+BRPL_EOD!AB77</f>
        <v>-0.1</v>
      </c>
      <c r="J77">
        <f>BYPL_EOD!AA77+BYPL_EOD!AB77</f>
        <v>-0.06</v>
      </c>
      <c r="K77">
        <f>MES_EOD!AA77+MES_EOD!AB77</f>
        <v>0</v>
      </c>
      <c r="L77">
        <f>NDMC_EOD!AA77+NDMC_EOD!AB77</f>
        <v>-0.01</v>
      </c>
      <c r="M77">
        <f>TPDDL_EOD!AA77+TPDDL_EOD!AB77</f>
        <v>-7.0000000000000007E-2</v>
      </c>
      <c r="N77">
        <f t="shared" si="6"/>
        <v>-0.24000000000000002</v>
      </c>
      <c r="O77" s="113">
        <f t="shared" si="7"/>
        <v>-9.9999999999999811E-3</v>
      </c>
      <c r="P77">
        <v>-0.10416666666666666</v>
      </c>
      <c r="Q77">
        <v>-6.2499999999999993E-2</v>
      </c>
      <c r="R77">
        <v>0</v>
      </c>
      <c r="S77">
        <v>-1.0416666666666666E-2</v>
      </c>
      <c r="T77">
        <v>-7.2916666666666671E-2</v>
      </c>
      <c r="U77" s="115">
        <f t="shared" si="8"/>
        <v>-0.25</v>
      </c>
      <c r="V77" s="113">
        <f t="shared" si="9"/>
        <v>0</v>
      </c>
      <c r="X77" s="118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-0.25</v>
      </c>
      <c r="F78">
        <f t="shared" si="10"/>
        <v>60</v>
      </c>
      <c r="G78">
        <f t="shared" si="11"/>
        <v>-0.25</v>
      </c>
      <c r="H78" s="113"/>
      <c r="I78">
        <f>BRPL_EOD!AA78+BRPL_EOD!AB78</f>
        <v>-0.1</v>
      </c>
      <c r="J78">
        <f>BYPL_EOD!AA78+BYPL_EOD!AB78</f>
        <v>-0.06</v>
      </c>
      <c r="K78">
        <f>MES_EOD!AA78+MES_EOD!AB78</f>
        <v>0</v>
      </c>
      <c r="L78">
        <f>NDMC_EOD!AA78+NDMC_EOD!AB78</f>
        <v>-0.01</v>
      </c>
      <c r="M78">
        <f>TPDDL_EOD!AA78+TPDDL_EOD!AB78</f>
        <v>-7.0000000000000007E-2</v>
      </c>
      <c r="N78">
        <f t="shared" si="6"/>
        <v>-0.24000000000000002</v>
      </c>
      <c r="O78" s="113">
        <f t="shared" si="7"/>
        <v>-9.9999999999999811E-3</v>
      </c>
      <c r="P78">
        <v>-0.10416666666666666</v>
      </c>
      <c r="Q78">
        <v>-6.2499999999999993E-2</v>
      </c>
      <c r="R78">
        <v>0</v>
      </c>
      <c r="S78">
        <v>-1.0416666666666666E-2</v>
      </c>
      <c r="T78">
        <v>-7.2916666666666671E-2</v>
      </c>
      <c r="U78" s="115">
        <f t="shared" si="8"/>
        <v>-0.25</v>
      </c>
      <c r="V78" s="113">
        <f t="shared" si="9"/>
        <v>0</v>
      </c>
      <c r="X78" s="118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-0.25</v>
      </c>
      <c r="F79">
        <f t="shared" si="10"/>
        <v>60</v>
      </c>
      <c r="G79">
        <f t="shared" si="11"/>
        <v>-0.25</v>
      </c>
      <c r="H79" s="113"/>
      <c r="I79">
        <f>BRPL_EOD!AA79+BRPL_EOD!AB79</f>
        <v>-0.1</v>
      </c>
      <c r="J79">
        <f>BYPL_EOD!AA79+BYPL_EOD!AB79</f>
        <v>-0.06</v>
      </c>
      <c r="K79">
        <f>MES_EOD!AA79+MES_EOD!AB79</f>
        <v>0</v>
      </c>
      <c r="L79">
        <f>NDMC_EOD!AA79+NDMC_EOD!AB79</f>
        <v>-0.01</v>
      </c>
      <c r="M79">
        <f>TPDDL_EOD!AA79+TPDDL_EOD!AB79</f>
        <v>-7.0000000000000007E-2</v>
      </c>
      <c r="N79">
        <f t="shared" si="6"/>
        <v>-0.24000000000000002</v>
      </c>
      <c r="O79" s="113">
        <f t="shared" si="7"/>
        <v>-9.9999999999999811E-3</v>
      </c>
      <c r="P79">
        <v>-0.10416666666666666</v>
      </c>
      <c r="Q79">
        <v>-6.2499999999999993E-2</v>
      </c>
      <c r="R79">
        <v>0</v>
      </c>
      <c r="S79">
        <v>-1.0416666666666666E-2</v>
      </c>
      <c r="T79">
        <v>-7.2916666666666671E-2</v>
      </c>
      <c r="U79" s="115">
        <f t="shared" si="8"/>
        <v>-0.25</v>
      </c>
      <c r="V79" s="113">
        <f t="shared" si="9"/>
        <v>0</v>
      </c>
      <c r="X79" s="118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-0.25</v>
      </c>
      <c r="F80">
        <f t="shared" si="10"/>
        <v>60</v>
      </c>
      <c r="G80">
        <f t="shared" si="11"/>
        <v>-0.25</v>
      </c>
      <c r="H80" s="113"/>
      <c r="I80">
        <f>BRPL_EOD!AA80+BRPL_EOD!AB80</f>
        <v>-0.1</v>
      </c>
      <c r="J80">
        <f>BYPL_EOD!AA80+BYPL_EOD!AB80</f>
        <v>-0.06</v>
      </c>
      <c r="K80">
        <f>MES_EOD!AA80+MES_EOD!AB80</f>
        <v>0</v>
      </c>
      <c r="L80">
        <f>NDMC_EOD!AA80+NDMC_EOD!AB80</f>
        <v>-0.01</v>
      </c>
      <c r="M80">
        <f>TPDDL_EOD!AA80+TPDDL_EOD!AB80</f>
        <v>-7.0000000000000007E-2</v>
      </c>
      <c r="N80">
        <f t="shared" si="6"/>
        <v>-0.24000000000000002</v>
      </c>
      <c r="O80" s="113">
        <f t="shared" si="7"/>
        <v>-9.9999999999999811E-3</v>
      </c>
      <c r="P80">
        <v>-0.10416666666666666</v>
      </c>
      <c r="Q80">
        <v>-6.2499999999999993E-2</v>
      </c>
      <c r="R80">
        <v>0</v>
      </c>
      <c r="S80">
        <v>-1.0416666666666666E-2</v>
      </c>
      <c r="T80">
        <v>-7.2916666666666671E-2</v>
      </c>
      <c r="U80" s="115">
        <f t="shared" si="8"/>
        <v>-0.25</v>
      </c>
      <c r="V80" s="113">
        <f t="shared" si="9"/>
        <v>0</v>
      </c>
      <c r="X80" s="118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-0.25</v>
      </c>
      <c r="F81">
        <f t="shared" si="10"/>
        <v>60</v>
      </c>
      <c r="G81">
        <f t="shared" si="11"/>
        <v>-0.25</v>
      </c>
      <c r="H81" s="113"/>
      <c r="I81">
        <f>BRPL_EOD!AA81+BRPL_EOD!AB81</f>
        <v>-0.1</v>
      </c>
      <c r="J81">
        <f>BYPL_EOD!AA81+BYPL_EOD!AB81</f>
        <v>-0.06</v>
      </c>
      <c r="K81">
        <f>MES_EOD!AA81+MES_EOD!AB81</f>
        <v>0</v>
      </c>
      <c r="L81">
        <f>NDMC_EOD!AA81+NDMC_EOD!AB81</f>
        <v>-0.01</v>
      </c>
      <c r="M81">
        <f>TPDDL_EOD!AA81+TPDDL_EOD!AB81</f>
        <v>-7.0000000000000007E-2</v>
      </c>
      <c r="N81">
        <f t="shared" si="6"/>
        <v>-0.24000000000000002</v>
      </c>
      <c r="O81" s="113">
        <f t="shared" si="7"/>
        <v>-9.9999999999999811E-3</v>
      </c>
      <c r="P81">
        <v>-0.10416666666666666</v>
      </c>
      <c r="Q81">
        <v>-6.2499999999999993E-2</v>
      </c>
      <c r="R81">
        <v>0</v>
      </c>
      <c r="S81">
        <v>-1.0416666666666666E-2</v>
      </c>
      <c r="T81">
        <v>-7.2916666666666671E-2</v>
      </c>
      <c r="U81" s="115">
        <f t="shared" si="8"/>
        <v>-0.25</v>
      </c>
      <c r="V81" s="113">
        <f t="shared" si="9"/>
        <v>0</v>
      </c>
      <c r="X81" s="118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-0.25</v>
      </c>
      <c r="F82">
        <f t="shared" si="10"/>
        <v>60</v>
      </c>
      <c r="G82">
        <f t="shared" si="11"/>
        <v>-0.25</v>
      </c>
      <c r="H82" s="113"/>
      <c r="I82">
        <f>BRPL_EOD!AA82+BRPL_EOD!AB82</f>
        <v>-0.1</v>
      </c>
      <c r="J82">
        <f>BYPL_EOD!AA82+BYPL_EOD!AB82</f>
        <v>-0.06</v>
      </c>
      <c r="K82">
        <f>MES_EOD!AA82+MES_EOD!AB82</f>
        <v>0</v>
      </c>
      <c r="L82">
        <f>NDMC_EOD!AA82+NDMC_EOD!AB82</f>
        <v>-0.01</v>
      </c>
      <c r="M82">
        <f>TPDDL_EOD!AA82+TPDDL_EOD!AB82</f>
        <v>-7.0000000000000007E-2</v>
      </c>
      <c r="N82">
        <f t="shared" si="6"/>
        <v>-0.24000000000000002</v>
      </c>
      <c r="O82" s="113">
        <f t="shared" si="7"/>
        <v>-9.9999999999999811E-3</v>
      </c>
      <c r="P82">
        <v>-0.10416666666666666</v>
      </c>
      <c r="Q82">
        <v>-6.2499999999999993E-2</v>
      </c>
      <c r="R82">
        <v>0</v>
      </c>
      <c r="S82">
        <v>-1.0416666666666666E-2</v>
      </c>
      <c r="T82">
        <v>-7.2916666666666671E-2</v>
      </c>
      <c r="U82" s="115">
        <f t="shared" si="8"/>
        <v>-0.25</v>
      </c>
      <c r="V82" s="113">
        <f t="shared" si="9"/>
        <v>0</v>
      </c>
      <c r="X82" s="118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-0.25</v>
      </c>
      <c r="F83">
        <f t="shared" si="10"/>
        <v>60</v>
      </c>
      <c r="G83">
        <f t="shared" si="11"/>
        <v>-0.25</v>
      </c>
      <c r="H83" s="113"/>
      <c r="I83">
        <f>BRPL_EOD!AA83+BRPL_EOD!AB83</f>
        <v>-0.1</v>
      </c>
      <c r="J83">
        <f>BYPL_EOD!AA83+BYPL_EOD!AB83</f>
        <v>-0.06</v>
      </c>
      <c r="K83">
        <f>MES_EOD!AA83+MES_EOD!AB83</f>
        <v>0</v>
      </c>
      <c r="L83">
        <f>NDMC_EOD!AA83+NDMC_EOD!AB83</f>
        <v>-0.01</v>
      </c>
      <c r="M83">
        <f>TPDDL_EOD!AA83+TPDDL_EOD!AB83</f>
        <v>-7.0000000000000007E-2</v>
      </c>
      <c r="N83">
        <f t="shared" si="6"/>
        <v>-0.24000000000000002</v>
      </c>
      <c r="O83" s="113">
        <f t="shared" si="7"/>
        <v>-9.9999999999999811E-3</v>
      </c>
      <c r="P83">
        <v>-0.10416666666666666</v>
      </c>
      <c r="Q83">
        <v>-6.2499999999999993E-2</v>
      </c>
      <c r="R83">
        <v>0</v>
      </c>
      <c r="S83">
        <v>-1.0416666666666666E-2</v>
      </c>
      <c r="T83">
        <v>-7.2916666666666671E-2</v>
      </c>
      <c r="U83" s="115">
        <f t="shared" si="8"/>
        <v>-0.25</v>
      </c>
      <c r="V83" s="113">
        <f t="shared" si="9"/>
        <v>0</v>
      </c>
      <c r="X83" s="118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-0.25</v>
      </c>
      <c r="F84">
        <f t="shared" si="10"/>
        <v>60</v>
      </c>
      <c r="G84">
        <f t="shared" si="11"/>
        <v>-0.25</v>
      </c>
      <c r="H84" s="113"/>
      <c r="I84">
        <f>BRPL_EOD!AA84+BRPL_EOD!AB84</f>
        <v>-0.1</v>
      </c>
      <c r="J84">
        <f>BYPL_EOD!AA84+BYPL_EOD!AB84</f>
        <v>-0.06</v>
      </c>
      <c r="K84">
        <f>MES_EOD!AA84+MES_EOD!AB84</f>
        <v>0</v>
      </c>
      <c r="L84">
        <f>NDMC_EOD!AA84+NDMC_EOD!AB84</f>
        <v>-0.01</v>
      </c>
      <c r="M84">
        <f>TPDDL_EOD!AA84+TPDDL_EOD!AB84</f>
        <v>-7.0000000000000007E-2</v>
      </c>
      <c r="N84">
        <f t="shared" si="6"/>
        <v>-0.24000000000000002</v>
      </c>
      <c r="O84" s="113">
        <f t="shared" si="7"/>
        <v>-9.9999999999999811E-3</v>
      </c>
      <c r="P84">
        <v>-0.10416666666666666</v>
      </c>
      <c r="Q84">
        <v>-6.2499999999999993E-2</v>
      </c>
      <c r="R84">
        <v>0</v>
      </c>
      <c r="S84">
        <v>-1.0416666666666666E-2</v>
      </c>
      <c r="T84">
        <v>-7.2916666666666671E-2</v>
      </c>
      <c r="U84" s="115">
        <f t="shared" si="8"/>
        <v>-0.25</v>
      </c>
      <c r="V84" s="113">
        <f t="shared" si="9"/>
        <v>0</v>
      </c>
      <c r="X84" s="118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-0.25</v>
      </c>
      <c r="F85">
        <f t="shared" si="10"/>
        <v>60</v>
      </c>
      <c r="G85">
        <f t="shared" si="11"/>
        <v>-0.25</v>
      </c>
      <c r="H85" s="113"/>
      <c r="I85">
        <f>BRPL_EOD!AA85+BRPL_EOD!AB85</f>
        <v>-0.1</v>
      </c>
      <c r="J85">
        <f>BYPL_EOD!AA85+BYPL_EOD!AB85</f>
        <v>-0.06</v>
      </c>
      <c r="K85">
        <f>MES_EOD!AA85+MES_EOD!AB85</f>
        <v>0</v>
      </c>
      <c r="L85">
        <f>NDMC_EOD!AA85+NDMC_EOD!AB85</f>
        <v>-0.01</v>
      </c>
      <c r="M85">
        <f>TPDDL_EOD!AA85+TPDDL_EOD!AB85</f>
        <v>-7.0000000000000007E-2</v>
      </c>
      <c r="N85">
        <f t="shared" si="6"/>
        <v>-0.24000000000000002</v>
      </c>
      <c r="O85" s="113">
        <f t="shared" si="7"/>
        <v>-9.9999999999999811E-3</v>
      </c>
      <c r="P85">
        <v>-0.10416666666666666</v>
      </c>
      <c r="Q85">
        <v>-6.2499999999999993E-2</v>
      </c>
      <c r="R85">
        <v>0</v>
      </c>
      <c r="S85">
        <v>-1.0416666666666666E-2</v>
      </c>
      <c r="T85">
        <v>-7.2916666666666671E-2</v>
      </c>
      <c r="U85" s="115">
        <f t="shared" si="8"/>
        <v>-0.25</v>
      </c>
      <c r="V85" s="113">
        <f t="shared" si="9"/>
        <v>0</v>
      </c>
      <c r="X85" s="118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-0.25</v>
      </c>
      <c r="F86">
        <f t="shared" si="10"/>
        <v>60</v>
      </c>
      <c r="G86">
        <f t="shared" si="11"/>
        <v>-0.25</v>
      </c>
      <c r="H86" s="113"/>
      <c r="I86">
        <f>BRPL_EOD!AA86+BRPL_EOD!AB86</f>
        <v>-0.1</v>
      </c>
      <c r="J86">
        <f>BYPL_EOD!AA86+BYPL_EOD!AB86</f>
        <v>-0.06</v>
      </c>
      <c r="K86">
        <f>MES_EOD!AA86+MES_EOD!AB86</f>
        <v>0</v>
      </c>
      <c r="L86">
        <f>NDMC_EOD!AA86+NDMC_EOD!AB86</f>
        <v>-0.01</v>
      </c>
      <c r="M86">
        <f>TPDDL_EOD!AA86+TPDDL_EOD!AB86</f>
        <v>-7.0000000000000007E-2</v>
      </c>
      <c r="N86">
        <f t="shared" si="6"/>
        <v>-0.24000000000000002</v>
      </c>
      <c r="O86" s="113">
        <f t="shared" si="7"/>
        <v>-9.9999999999999811E-3</v>
      </c>
      <c r="P86">
        <v>-0.10416666666666666</v>
      </c>
      <c r="Q86">
        <v>-6.2499999999999993E-2</v>
      </c>
      <c r="R86">
        <v>0</v>
      </c>
      <c r="S86">
        <v>-1.0416666666666666E-2</v>
      </c>
      <c r="T86">
        <v>-7.2916666666666671E-2</v>
      </c>
      <c r="U86" s="115">
        <f t="shared" si="8"/>
        <v>-0.25</v>
      </c>
      <c r="V86" s="113">
        <f t="shared" si="9"/>
        <v>0</v>
      </c>
      <c r="X86" s="118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-0.25</v>
      </c>
      <c r="F87">
        <f t="shared" si="10"/>
        <v>60</v>
      </c>
      <c r="G87">
        <f t="shared" si="11"/>
        <v>-0.25</v>
      </c>
      <c r="H87" s="113"/>
      <c r="I87">
        <f>BRPL_EOD!AA87+BRPL_EOD!AB87</f>
        <v>-0.1</v>
      </c>
      <c r="J87">
        <f>BYPL_EOD!AA87+BYPL_EOD!AB87</f>
        <v>-0.06</v>
      </c>
      <c r="K87">
        <f>MES_EOD!AA87+MES_EOD!AB87</f>
        <v>0</v>
      </c>
      <c r="L87">
        <f>NDMC_EOD!AA87+NDMC_EOD!AB87</f>
        <v>-0.01</v>
      </c>
      <c r="M87">
        <f>TPDDL_EOD!AA87+TPDDL_EOD!AB87</f>
        <v>-7.0000000000000007E-2</v>
      </c>
      <c r="N87">
        <f t="shared" si="6"/>
        <v>-0.24000000000000002</v>
      </c>
      <c r="O87" s="113">
        <f t="shared" si="7"/>
        <v>-9.9999999999999811E-3</v>
      </c>
      <c r="P87">
        <v>-0.10416666666666666</v>
      </c>
      <c r="Q87">
        <v>-6.2499999999999993E-2</v>
      </c>
      <c r="R87">
        <v>0</v>
      </c>
      <c r="S87">
        <v>-1.0416666666666666E-2</v>
      </c>
      <c r="T87">
        <v>-7.2916666666666671E-2</v>
      </c>
      <c r="U87" s="115">
        <f t="shared" si="8"/>
        <v>-0.25</v>
      </c>
      <c r="V87" s="113">
        <f t="shared" si="9"/>
        <v>0</v>
      </c>
      <c r="X87" s="118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-0.25</v>
      </c>
      <c r="F88">
        <f t="shared" si="10"/>
        <v>60</v>
      </c>
      <c r="G88">
        <f t="shared" si="11"/>
        <v>-0.25</v>
      </c>
      <c r="H88" s="113"/>
      <c r="I88">
        <f>BRPL_EOD!AA88+BRPL_EOD!AB88</f>
        <v>-0.1</v>
      </c>
      <c r="J88">
        <f>BYPL_EOD!AA88+BYPL_EOD!AB88</f>
        <v>-0.06</v>
      </c>
      <c r="K88">
        <f>MES_EOD!AA88+MES_EOD!AB88</f>
        <v>0</v>
      </c>
      <c r="L88">
        <f>NDMC_EOD!AA88+NDMC_EOD!AB88</f>
        <v>-0.01</v>
      </c>
      <c r="M88">
        <f>TPDDL_EOD!AA88+TPDDL_EOD!AB88</f>
        <v>-7.0000000000000007E-2</v>
      </c>
      <c r="N88">
        <f t="shared" si="6"/>
        <v>-0.24000000000000002</v>
      </c>
      <c r="O88" s="113">
        <f t="shared" si="7"/>
        <v>-9.9999999999999811E-3</v>
      </c>
      <c r="P88">
        <v>-0.10416666666666666</v>
      </c>
      <c r="Q88">
        <v>-6.2499999999999993E-2</v>
      </c>
      <c r="R88">
        <v>0</v>
      </c>
      <c r="S88">
        <v>-1.0416666666666666E-2</v>
      </c>
      <c r="T88">
        <v>-7.2916666666666671E-2</v>
      </c>
      <c r="U88" s="115">
        <f t="shared" si="8"/>
        <v>-0.25</v>
      </c>
      <c r="V88" s="113">
        <f t="shared" si="9"/>
        <v>0</v>
      </c>
      <c r="X88" s="118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-0.25</v>
      </c>
      <c r="F89">
        <f t="shared" si="10"/>
        <v>60</v>
      </c>
      <c r="G89">
        <f t="shared" si="11"/>
        <v>-0.25</v>
      </c>
      <c r="H89" s="113"/>
      <c r="I89">
        <f>BRPL_EOD!AA89+BRPL_EOD!AB89</f>
        <v>-0.1</v>
      </c>
      <c r="J89">
        <f>BYPL_EOD!AA89+BYPL_EOD!AB89</f>
        <v>-0.06</v>
      </c>
      <c r="K89">
        <f>MES_EOD!AA89+MES_EOD!AB89</f>
        <v>0</v>
      </c>
      <c r="L89">
        <f>NDMC_EOD!AA89+NDMC_EOD!AB89</f>
        <v>-0.01</v>
      </c>
      <c r="M89">
        <f>TPDDL_EOD!AA89+TPDDL_EOD!AB89</f>
        <v>-7.0000000000000007E-2</v>
      </c>
      <c r="N89">
        <f t="shared" si="6"/>
        <v>-0.24000000000000002</v>
      </c>
      <c r="O89" s="113">
        <f t="shared" si="7"/>
        <v>-9.9999999999999811E-3</v>
      </c>
      <c r="P89">
        <v>-0.10416666666666666</v>
      </c>
      <c r="Q89">
        <v>-6.2499999999999993E-2</v>
      </c>
      <c r="R89">
        <v>0</v>
      </c>
      <c r="S89">
        <v>-1.0416666666666666E-2</v>
      </c>
      <c r="T89">
        <v>-7.2916666666666671E-2</v>
      </c>
      <c r="U89" s="115">
        <f t="shared" si="8"/>
        <v>-0.25</v>
      </c>
      <c r="V89" s="113">
        <f t="shared" si="9"/>
        <v>0</v>
      </c>
      <c r="X89" s="118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-0.25</v>
      </c>
      <c r="F90">
        <f t="shared" si="10"/>
        <v>60</v>
      </c>
      <c r="G90">
        <f t="shared" si="11"/>
        <v>-0.25</v>
      </c>
      <c r="H90" s="113"/>
      <c r="I90">
        <f>BRPL_EOD!AA90+BRPL_EOD!AB90</f>
        <v>-0.1</v>
      </c>
      <c r="J90">
        <f>BYPL_EOD!AA90+BYPL_EOD!AB90</f>
        <v>-0.06</v>
      </c>
      <c r="K90">
        <f>MES_EOD!AA90+MES_EOD!AB90</f>
        <v>0</v>
      </c>
      <c r="L90">
        <f>NDMC_EOD!AA90+NDMC_EOD!AB90</f>
        <v>-0.01</v>
      </c>
      <c r="M90">
        <f>TPDDL_EOD!AA90+TPDDL_EOD!AB90</f>
        <v>-7.0000000000000007E-2</v>
      </c>
      <c r="N90">
        <f t="shared" si="6"/>
        <v>-0.24000000000000002</v>
      </c>
      <c r="O90" s="113">
        <f t="shared" si="7"/>
        <v>-9.9999999999999811E-3</v>
      </c>
      <c r="P90">
        <v>-0.10416666666666666</v>
      </c>
      <c r="Q90">
        <v>-6.2499999999999993E-2</v>
      </c>
      <c r="R90">
        <v>0</v>
      </c>
      <c r="S90">
        <v>-1.0416666666666666E-2</v>
      </c>
      <c r="T90">
        <v>-7.2916666666666671E-2</v>
      </c>
      <c r="U90" s="115">
        <f t="shared" si="8"/>
        <v>-0.25</v>
      </c>
      <c r="V90" s="113">
        <f t="shared" si="9"/>
        <v>0</v>
      </c>
      <c r="X90" s="118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-0.25</v>
      </c>
      <c r="F91">
        <f t="shared" si="10"/>
        <v>60</v>
      </c>
      <c r="G91">
        <f t="shared" si="11"/>
        <v>-0.25</v>
      </c>
      <c r="H91" s="113"/>
      <c r="I91">
        <f>BRPL_EOD!AA91+BRPL_EOD!AB91</f>
        <v>-0.1</v>
      </c>
      <c r="J91">
        <f>BYPL_EOD!AA91+BYPL_EOD!AB91</f>
        <v>-0.06</v>
      </c>
      <c r="K91">
        <f>MES_EOD!AA91+MES_EOD!AB91</f>
        <v>0</v>
      </c>
      <c r="L91">
        <f>NDMC_EOD!AA91+NDMC_EOD!AB91</f>
        <v>-0.01</v>
      </c>
      <c r="M91">
        <f>TPDDL_EOD!AA91+TPDDL_EOD!AB91</f>
        <v>-7.0000000000000007E-2</v>
      </c>
      <c r="N91">
        <f t="shared" si="6"/>
        <v>-0.24000000000000002</v>
      </c>
      <c r="O91" s="113">
        <f t="shared" si="7"/>
        <v>-9.9999999999999811E-3</v>
      </c>
      <c r="P91">
        <v>-0.10416666666666666</v>
      </c>
      <c r="Q91">
        <v>-6.2499999999999993E-2</v>
      </c>
      <c r="R91">
        <v>0</v>
      </c>
      <c r="S91">
        <v>-1.0416666666666666E-2</v>
      </c>
      <c r="T91">
        <v>-7.2916666666666671E-2</v>
      </c>
      <c r="U91" s="115">
        <f t="shared" si="8"/>
        <v>-0.25</v>
      </c>
      <c r="V91" s="113">
        <f t="shared" si="9"/>
        <v>0</v>
      </c>
      <c r="X91" s="118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-0.25</v>
      </c>
      <c r="F92">
        <f t="shared" si="10"/>
        <v>60</v>
      </c>
      <c r="G92">
        <f t="shared" si="11"/>
        <v>-0.25</v>
      </c>
      <c r="H92" s="113"/>
      <c r="I92">
        <f>BRPL_EOD!AA92+BRPL_EOD!AB92</f>
        <v>-0.1</v>
      </c>
      <c r="J92">
        <f>BYPL_EOD!AA92+BYPL_EOD!AB92</f>
        <v>-0.06</v>
      </c>
      <c r="K92">
        <f>MES_EOD!AA92+MES_EOD!AB92</f>
        <v>0</v>
      </c>
      <c r="L92">
        <f>NDMC_EOD!AA92+NDMC_EOD!AB92</f>
        <v>-0.01</v>
      </c>
      <c r="M92">
        <f>TPDDL_EOD!AA92+TPDDL_EOD!AB92</f>
        <v>-7.0000000000000007E-2</v>
      </c>
      <c r="N92">
        <f t="shared" si="6"/>
        <v>-0.24000000000000002</v>
      </c>
      <c r="O92" s="113">
        <f t="shared" si="7"/>
        <v>-9.9999999999999811E-3</v>
      </c>
      <c r="P92">
        <v>-0.10416666666666666</v>
      </c>
      <c r="Q92">
        <v>-6.2499999999999993E-2</v>
      </c>
      <c r="R92">
        <v>0</v>
      </c>
      <c r="S92">
        <v>-1.0416666666666666E-2</v>
      </c>
      <c r="T92">
        <v>-7.2916666666666671E-2</v>
      </c>
      <c r="U92" s="115">
        <f t="shared" si="8"/>
        <v>-0.25</v>
      </c>
      <c r="V92" s="113">
        <f t="shared" si="9"/>
        <v>0</v>
      </c>
      <c r="X92" s="118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-0.25</v>
      </c>
      <c r="F93">
        <f t="shared" si="10"/>
        <v>60</v>
      </c>
      <c r="G93">
        <f t="shared" si="11"/>
        <v>-0.25</v>
      </c>
      <c r="H93" s="113"/>
      <c r="I93">
        <f>BRPL_EOD!AA93+BRPL_EOD!AB93</f>
        <v>-0.1</v>
      </c>
      <c r="J93">
        <f>BYPL_EOD!AA93+BYPL_EOD!AB93</f>
        <v>-0.06</v>
      </c>
      <c r="K93">
        <f>MES_EOD!AA93+MES_EOD!AB93</f>
        <v>0</v>
      </c>
      <c r="L93">
        <f>NDMC_EOD!AA93+NDMC_EOD!AB93</f>
        <v>-0.01</v>
      </c>
      <c r="M93">
        <f>TPDDL_EOD!AA93+TPDDL_EOD!AB93</f>
        <v>-7.0000000000000007E-2</v>
      </c>
      <c r="N93">
        <f t="shared" si="6"/>
        <v>-0.24000000000000002</v>
      </c>
      <c r="O93" s="113">
        <f t="shared" si="7"/>
        <v>-9.9999999999999811E-3</v>
      </c>
      <c r="P93">
        <v>-0.10416666666666666</v>
      </c>
      <c r="Q93">
        <v>-6.2499999999999993E-2</v>
      </c>
      <c r="R93">
        <v>0</v>
      </c>
      <c r="S93">
        <v>-1.0416666666666666E-2</v>
      </c>
      <c r="T93">
        <v>-7.2916666666666671E-2</v>
      </c>
      <c r="U93" s="115">
        <f t="shared" si="8"/>
        <v>-0.25</v>
      </c>
      <c r="V93" s="113">
        <f t="shared" si="9"/>
        <v>0</v>
      </c>
      <c r="X93" s="118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-0.25</v>
      </c>
      <c r="F94">
        <f t="shared" si="10"/>
        <v>60</v>
      </c>
      <c r="G94">
        <f t="shared" si="11"/>
        <v>-0.25</v>
      </c>
      <c r="H94" s="113"/>
      <c r="I94">
        <f>BRPL_EOD!AA94+BRPL_EOD!AB94</f>
        <v>-0.1</v>
      </c>
      <c r="J94">
        <f>BYPL_EOD!AA94+BYPL_EOD!AB94</f>
        <v>-0.06</v>
      </c>
      <c r="K94">
        <f>MES_EOD!AA94+MES_EOD!AB94</f>
        <v>0</v>
      </c>
      <c r="L94">
        <f>NDMC_EOD!AA94+NDMC_EOD!AB94</f>
        <v>-0.01</v>
      </c>
      <c r="M94">
        <f>TPDDL_EOD!AA94+TPDDL_EOD!AB94</f>
        <v>-7.0000000000000007E-2</v>
      </c>
      <c r="N94">
        <f t="shared" si="6"/>
        <v>-0.24000000000000002</v>
      </c>
      <c r="O94" s="113">
        <f t="shared" si="7"/>
        <v>-9.9999999999999811E-3</v>
      </c>
      <c r="P94">
        <v>-0.10416666666666666</v>
      </c>
      <c r="Q94">
        <v>-6.2499999999999993E-2</v>
      </c>
      <c r="R94">
        <v>0</v>
      </c>
      <c r="S94">
        <v>-1.0416666666666666E-2</v>
      </c>
      <c r="T94">
        <v>-7.2916666666666671E-2</v>
      </c>
      <c r="U94" s="115">
        <f t="shared" si="8"/>
        <v>-0.25</v>
      </c>
      <c r="V94" s="113">
        <f t="shared" si="9"/>
        <v>0</v>
      </c>
      <c r="X94" s="118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-0.25</v>
      </c>
      <c r="F95">
        <f t="shared" si="10"/>
        <v>60</v>
      </c>
      <c r="G95">
        <f t="shared" si="11"/>
        <v>-0.25</v>
      </c>
      <c r="H95" s="113"/>
      <c r="I95">
        <f>BRPL_EOD!AA95+BRPL_EOD!AB95</f>
        <v>-0.1</v>
      </c>
      <c r="J95">
        <f>BYPL_EOD!AA95+BYPL_EOD!AB95</f>
        <v>-0.06</v>
      </c>
      <c r="K95">
        <f>MES_EOD!AA95+MES_EOD!AB95</f>
        <v>0</v>
      </c>
      <c r="L95">
        <f>NDMC_EOD!AA95+NDMC_EOD!AB95</f>
        <v>-0.01</v>
      </c>
      <c r="M95">
        <f>TPDDL_EOD!AA95+TPDDL_EOD!AB95</f>
        <v>-7.0000000000000007E-2</v>
      </c>
      <c r="N95">
        <f t="shared" si="6"/>
        <v>-0.24000000000000002</v>
      </c>
      <c r="O95" s="113">
        <f t="shared" si="7"/>
        <v>-9.9999999999999811E-3</v>
      </c>
      <c r="P95">
        <v>-0.10416666666666666</v>
      </c>
      <c r="Q95">
        <v>-6.2499999999999993E-2</v>
      </c>
      <c r="R95">
        <v>0</v>
      </c>
      <c r="S95">
        <v>-1.0416666666666666E-2</v>
      </c>
      <c r="T95">
        <v>-7.2916666666666671E-2</v>
      </c>
      <c r="U95" s="115">
        <f t="shared" si="8"/>
        <v>-0.25</v>
      </c>
      <c r="V95" s="113">
        <f t="shared" si="9"/>
        <v>0</v>
      </c>
      <c r="X95" s="118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-0.25</v>
      </c>
      <c r="F96">
        <f t="shared" si="10"/>
        <v>60</v>
      </c>
      <c r="G96">
        <f t="shared" si="11"/>
        <v>-0.25</v>
      </c>
      <c r="H96" s="113"/>
      <c r="I96">
        <f>BRPL_EOD!AA96+BRPL_EOD!AB96</f>
        <v>-0.1</v>
      </c>
      <c r="J96">
        <f>BYPL_EOD!AA96+BYPL_EOD!AB96</f>
        <v>-0.06</v>
      </c>
      <c r="K96">
        <f>MES_EOD!AA96+MES_EOD!AB96</f>
        <v>0</v>
      </c>
      <c r="L96">
        <f>NDMC_EOD!AA96+NDMC_EOD!AB96</f>
        <v>-0.01</v>
      </c>
      <c r="M96">
        <f>TPDDL_EOD!AA96+TPDDL_EOD!AB96</f>
        <v>-7.0000000000000007E-2</v>
      </c>
      <c r="N96">
        <f t="shared" si="6"/>
        <v>-0.24000000000000002</v>
      </c>
      <c r="O96" s="113">
        <f t="shared" si="7"/>
        <v>-9.9999999999999811E-3</v>
      </c>
      <c r="P96">
        <v>-0.10416666666666666</v>
      </c>
      <c r="Q96">
        <v>-6.2499999999999993E-2</v>
      </c>
      <c r="R96">
        <v>0</v>
      </c>
      <c r="S96">
        <v>-1.0416666666666666E-2</v>
      </c>
      <c r="T96">
        <v>-7.2916666666666671E-2</v>
      </c>
      <c r="U96" s="115">
        <f t="shared" si="8"/>
        <v>-0.25</v>
      </c>
      <c r="V96" s="113">
        <f t="shared" si="9"/>
        <v>0</v>
      </c>
      <c r="X96" s="118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-0.25</v>
      </c>
      <c r="F97">
        <f t="shared" si="10"/>
        <v>60</v>
      </c>
      <c r="G97">
        <f t="shared" si="11"/>
        <v>-0.25</v>
      </c>
      <c r="H97" s="113"/>
      <c r="I97">
        <f>BRPL_EOD!AA97+BRPL_EOD!AB97</f>
        <v>-0.1</v>
      </c>
      <c r="J97">
        <f>BYPL_EOD!AA97+BYPL_EOD!AB97</f>
        <v>-0.06</v>
      </c>
      <c r="K97">
        <f>MES_EOD!AA97+MES_EOD!AB97</f>
        <v>0</v>
      </c>
      <c r="L97">
        <f>NDMC_EOD!AA97+NDMC_EOD!AB97</f>
        <v>-0.01</v>
      </c>
      <c r="M97">
        <f>TPDDL_EOD!AA97+TPDDL_EOD!AB97</f>
        <v>-7.0000000000000007E-2</v>
      </c>
      <c r="N97">
        <f t="shared" si="6"/>
        <v>-0.24000000000000002</v>
      </c>
      <c r="O97" s="113">
        <f t="shared" si="7"/>
        <v>-9.9999999999999811E-3</v>
      </c>
      <c r="P97">
        <v>-0.10416666666666666</v>
      </c>
      <c r="Q97">
        <v>-6.2499999999999993E-2</v>
      </c>
      <c r="R97">
        <v>0</v>
      </c>
      <c r="S97">
        <v>-1.0416666666666666E-2</v>
      </c>
      <c r="T97">
        <v>-7.2916666666666671E-2</v>
      </c>
      <c r="U97" s="115">
        <f t="shared" si="8"/>
        <v>-0.25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-0.25</v>
      </c>
      <c r="F98">
        <f t="shared" si="10"/>
        <v>60</v>
      </c>
      <c r="G98">
        <f t="shared" si="11"/>
        <v>-0.25</v>
      </c>
      <c r="H98" s="113"/>
      <c r="I98">
        <f>BRPL_EOD!AA98+BRPL_EOD!AB98</f>
        <v>-0.1</v>
      </c>
      <c r="J98">
        <f>BYPL_EOD!AA98+BYPL_EOD!AB98</f>
        <v>-0.06</v>
      </c>
      <c r="K98">
        <f>MES_EOD!AA98+MES_EOD!AB98</f>
        <v>0</v>
      </c>
      <c r="L98">
        <f>NDMC_EOD!AA98+NDMC_EOD!AB98</f>
        <v>-0.01</v>
      </c>
      <c r="M98">
        <f>TPDDL_EOD!AA98+TPDDL_EOD!AB98</f>
        <v>-7.0000000000000007E-2</v>
      </c>
      <c r="N98">
        <f t="shared" si="6"/>
        <v>-0.24000000000000002</v>
      </c>
      <c r="O98" s="113">
        <f t="shared" si="7"/>
        <v>-9.9999999999999811E-3</v>
      </c>
      <c r="P98">
        <v>-0.10416666666666666</v>
      </c>
      <c r="Q98">
        <v>-6.2499999999999993E-2</v>
      </c>
      <c r="R98">
        <v>0</v>
      </c>
      <c r="S98">
        <v>-1.0416666666666666E-2</v>
      </c>
      <c r="T98">
        <v>-7.2916666666666671E-2</v>
      </c>
      <c r="U98" s="115">
        <f t="shared" si="8"/>
        <v>-0.25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0</v>
      </c>
      <c r="C99" s="115">
        <f t="shared" ref="C99:U99" si="12">SUM(C3:C98)/4000</f>
        <v>1.44</v>
      </c>
      <c r="D99" s="115">
        <f t="shared" si="12"/>
        <v>0</v>
      </c>
      <c r="E99" s="115">
        <f t="shared" si="12"/>
        <v>-6.0000000000000001E-3</v>
      </c>
      <c r="F99" s="115">
        <f t="shared" si="12"/>
        <v>1.44</v>
      </c>
      <c r="G99" s="115">
        <f t="shared" si="12"/>
        <v>-6.0000000000000001E-3</v>
      </c>
      <c r="H99" s="115"/>
      <c r="I99" s="115">
        <f t="shared" si="12"/>
        <v>-2.3999999999999955E-3</v>
      </c>
      <c r="J99" s="115">
        <f t="shared" si="12"/>
        <v>-1.4399999999999979E-3</v>
      </c>
      <c r="K99" s="115">
        <f t="shared" si="12"/>
        <v>0</v>
      </c>
      <c r="L99" s="115">
        <f t="shared" si="12"/>
        <v>-2.4000000000000017E-4</v>
      </c>
      <c r="M99" s="115">
        <f t="shared" si="12"/>
        <v>-1.680000000000002E-3</v>
      </c>
      <c r="N99" s="115">
        <f t="shared" si="12"/>
        <v>-5.7599999999999917E-3</v>
      </c>
      <c r="O99" s="115">
        <f t="shared" si="12"/>
        <v>-2.4000000000000001E-4</v>
      </c>
      <c r="P99" s="115">
        <f t="shared" si="12"/>
        <v>-2.4999999999999996E-3</v>
      </c>
      <c r="Q99" s="115">
        <f t="shared" si="12"/>
        <v>-1.4999999999999998E-3</v>
      </c>
      <c r="R99" s="115">
        <f t="shared" si="12"/>
        <v>0</v>
      </c>
      <c r="S99" s="115">
        <f t="shared" si="12"/>
        <v>-2.4999999999999963E-4</v>
      </c>
      <c r="T99" s="115">
        <f t="shared" si="12"/>
        <v>-1.7500000000000022E-3</v>
      </c>
      <c r="U99" s="115">
        <f t="shared" si="12"/>
        <v>-6.0000000000000001E-3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3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3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5">
        <f t="shared" ref="U3:U66" si="2">SUM(P3:T3)</f>
        <v>216.01999999999998</v>
      </c>
      <c r="V3" s="113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3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3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5">
        <f t="shared" si="2"/>
        <v>216.01999999999998</v>
      </c>
      <c r="V4" s="113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3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3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5">
        <f t="shared" si="2"/>
        <v>216.01999999999998</v>
      </c>
      <c r="V5" s="113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3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3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5">
        <f t="shared" si="2"/>
        <v>216.01999999999998</v>
      </c>
      <c r="V6" s="113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3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3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5">
        <f t="shared" si="2"/>
        <v>216.01999999999998</v>
      </c>
      <c r="V7" s="113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3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3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5">
        <f t="shared" si="2"/>
        <v>216.01999999999998</v>
      </c>
      <c r="V8" s="113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3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3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5">
        <f t="shared" si="2"/>
        <v>216.01999999999998</v>
      </c>
      <c r="V9" s="113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3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3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5">
        <f t="shared" si="2"/>
        <v>216.01999999999998</v>
      </c>
      <c r="V10" s="113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3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3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5">
        <f t="shared" si="2"/>
        <v>216.01999999999998</v>
      </c>
      <c r="V11" s="113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3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3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5">
        <f t="shared" si="2"/>
        <v>216.01999999999998</v>
      </c>
      <c r="V12" s="113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3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3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5">
        <f t="shared" si="2"/>
        <v>216.01999999999998</v>
      </c>
      <c r="V13" s="113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3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3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5">
        <f t="shared" si="2"/>
        <v>216.01999999999998</v>
      </c>
      <c r="V14" s="113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3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3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5">
        <f t="shared" si="2"/>
        <v>216.01999999999998</v>
      </c>
      <c r="V15" s="113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3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3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5">
        <f t="shared" si="2"/>
        <v>216.01999999999998</v>
      </c>
      <c r="V16" s="113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3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3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5">
        <f t="shared" si="2"/>
        <v>216.01999999999998</v>
      </c>
      <c r="V17" s="113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3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3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5">
        <f t="shared" si="2"/>
        <v>216.01999999999998</v>
      </c>
      <c r="V18" s="113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3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3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5">
        <f t="shared" si="2"/>
        <v>216.01999999999998</v>
      </c>
      <c r="V19" s="113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3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3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5">
        <f t="shared" si="2"/>
        <v>216.01999999999998</v>
      </c>
      <c r="V20" s="113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3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3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5">
        <f t="shared" si="2"/>
        <v>216.01999999999998</v>
      </c>
      <c r="V21" s="113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3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3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5">
        <f t="shared" si="2"/>
        <v>216.01999999999998</v>
      </c>
      <c r="V22" s="113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3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3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5">
        <f t="shared" si="2"/>
        <v>216.01999999999998</v>
      </c>
      <c r="V23" s="113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3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3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5">
        <f t="shared" si="2"/>
        <v>216.01999999999998</v>
      </c>
      <c r="V24" s="113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3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3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5">
        <f t="shared" si="2"/>
        <v>216.01999999999998</v>
      </c>
      <c r="V25" s="113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3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3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5">
        <f t="shared" si="2"/>
        <v>216.01999999999998</v>
      </c>
      <c r="V26" s="113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3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3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5">
        <f t="shared" si="2"/>
        <v>216.01999999999998</v>
      </c>
      <c r="V27" s="113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3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3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5">
        <f t="shared" si="2"/>
        <v>216.01999999999998</v>
      </c>
      <c r="V28" s="113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219.68</v>
      </c>
      <c r="E29">
        <f>BAWANA!AM29</f>
        <v>0</v>
      </c>
      <c r="F29">
        <f t="shared" si="4"/>
        <v>256</v>
      </c>
      <c r="G29">
        <f t="shared" si="5"/>
        <v>219.68</v>
      </c>
      <c r="H29" s="113"/>
      <c r="I29">
        <f>BRPL_EOD!AI29+BRPL_EOD!AJ29</f>
        <v>84</v>
      </c>
      <c r="J29">
        <f>BYPL_EOD!AI29+BYPL_EOD!AJ29</f>
        <v>57.6</v>
      </c>
      <c r="K29">
        <f>MES_EOD!AI29+MES_EOD!AJ29</f>
        <v>5</v>
      </c>
      <c r="L29">
        <f>NDMC_EOD!AI29+NDMC_EOD!AJ29</f>
        <v>18.36</v>
      </c>
      <c r="M29">
        <f>TPDDL_EOD!AI29+TPDDL_EOD!AJ29</f>
        <v>54.73</v>
      </c>
      <c r="N29">
        <f t="shared" si="0"/>
        <v>219.68999999999997</v>
      </c>
      <c r="O29" s="113">
        <f t="shared" si="1"/>
        <v>-9.9999999999624833E-3</v>
      </c>
      <c r="P29">
        <v>83.996176430424697</v>
      </c>
      <c r="Q29">
        <v>57.5973781237198</v>
      </c>
      <c r="R29">
        <v>4.999772406572899</v>
      </c>
      <c r="S29">
        <v>18.359164276935683</v>
      </c>
      <c r="T29">
        <v>54.72750876234695</v>
      </c>
      <c r="U29" s="115">
        <f t="shared" si="2"/>
        <v>219.68000000000004</v>
      </c>
      <c r="V29" s="113">
        <f t="shared" si="3"/>
        <v>0</v>
      </c>
      <c r="Y29">
        <f>BAWANA!AW29+BAWANA!AX29</f>
        <v>25.16</v>
      </c>
      <c r="Z29">
        <f>BAWANA!BD29+BAWANA!BE29</f>
        <v>25.16</v>
      </c>
      <c r="AA29">
        <f>BAWANA!X29+BAWANA!Y29</f>
        <v>25.16</v>
      </c>
      <c r="AB29">
        <f>BAWANA!AE29+BAWANA!AF29</f>
        <v>25.16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230.57999999999998</v>
      </c>
      <c r="E30">
        <f>BAWANA!AM30</f>
        <v>0</v>
      </c>
      <c r="F30">
        <f t="shared" si="4"/>
        <v>256</v>
      </c>
      <c r="G30">
        <f t="shared" si="5"/>
        <v>230.57999999999998</v>
      </c>
      <c r="H30" s="113"/>
      <c r="I30">
        <f>BRPL_EOD!AI30+BRPL_EOD!AJ30</f>
        <v>84</v>
      </c>
      <c r="J30">
        <f>BYPL_EOD!AI30+BYPL_EOD!AJ30</f>
        <v>57.6</v>
      </c>
      <c r="K30">
        <f>MES_EOD!AI30+MES_EOD!AJ30</f>
        <v>5</v>
      </c>
      <c r="L30">
        <f>NDMC_EOD!AI30+NDMC_EOD!AJ30</f>
        <v>14.38</v>
      </c>
      <c r="M30">
        <f>TPDDL_EOD!AI30+TPDDL_EOD!AJ30</f>
        <v>69.61</v>
      </c>
      <c r="N30">
        <f t="shared" si="0"/>
        <v>230.58999999999997</v>
      </c>
      <c r="O30" s="113">
        <f t="shared" si="1"/>
        <v>-9.9999999999909051E-3</v>
      </c>
      <c r="P30">
        <v>83.996357170735948</v>
      </c>
      <c r="Q30">
        <v>57.59750205993322</v>
      </c>
      <c r="R30">
        <v>4.9997831649247582</v>
      </c>
      <c r="S30">
        <v>14.379376382323606</v>
      </c>
      <c r="T30">
        <v>69.606981222082482</v>
      </c>
      <c r="U30" s="115">
        <f t="shared" si="2"/>
        <v>230.58000000000004</v>
      </c>
      <c r="V30" s="113">
        <f t="shared" si="3"/>
        <v>0</v>
      </c>
      <c r="Y30">
        <f>BAWANA!AW30+BAWANA!AX30</f>
        <v>19.71</v>
      </c>
      <c r="Z30">
        <f>BAWANA!BD30+BAWANA!BE30</f>
        <v>19.71</v>
      </c>
      <c r="AA30">
        <f>BAWANA!X30+BAWANA!Y30</f>
        <v>19.71</v>
      </c>
      <c r="AB30">
        <f>BAWANA!AE30+BAWANA!AF30</f>
        <v>19.71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225.39999999999998</v>
      </c>
      <c r="E31">
        <f>BAWANA!AM31</f>
        <v>0</v>
      </c>
      <c r="F31">
        <f t="shared" si="4"/>
        <v>256</v>
      </c>
      <c r="G31">
        <f t="shared" si="5"/>
        <v>225.39999999999998</v>
      </c>
      <c r="H31" s="113"/>
      <c r="I31">
        <f>BRPL_EOD!AI31+BRPL_EOD!AJ31</f>
        <v>84</v>
      </c>
      <c r="J31">
        <f>BYPL_EOD!AI31+BYPL_EOD!AJ31</f>
        <v>57.6</v>
      </c>
      <c r="K31">
        <f>MES_EOD!AI31+MES_EOD!AJ31</f>
        <v>5</v>
      </c>
      <c r="L31">
        <f>NDMC_EOD!AI31+NDMC_EOD!AJ31</f>
        <v>9.19</v>
      </c>
      <c r="M31">
        <f>TPDDL_EOD!AI31+TPDDL_EOD!AJ31</f>
        <v>69.61</v>
      </c>
      <c r="N31">
        <f t="shared" si="0"/>
        <v>225.39999999999998</v>
      </c>
      <c r="O31" s="113">
        <f t="shared" si="1"/>
        <v>0</v>
      </c>
      <c r="P31">
        <v>84</v>
      </c>
      <c r="Q31">
        <v>57.6</v>
      </c>
      <c r="R31">
        <v>5</v>
      </c>
      <c r="S31">
        <v>9.19</v>
      </c>
      <c r="T31">
        <v>69.61</v>
      </c>
      <c r="U31" s="115">
        <f t="shared" si="2"/>
        <v>225.39999999999998</v>
      </c>
      <c r="V31" s="113">
        <f t="shared" si="3"/>
        <v>0</v>
      </c>
      <c r="Y31">
        <f>BAWANA!AW31+BAWANA!AX31</f>
        <v>12.6</v>
      </c>
      <c r="Z31">
        <f>BAWANA!BD31+BAWANA!BE31</f>
        <v>32</v>
      </c>
      <c r="AA31">
        <f>BAWANA!X31+BAWANA!Y31</f>
        <v>12.6</v>
      </c>
      <c r="AB31">
        <f>BAWANA!AE31+BAWANA!AF31</f>
        <v>32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225.39999999999998</v>
      </c>
      <c r="E32">
        <f>BAWANA!AM32</f>
        <v>0</v>
      </c>
      <c r="F32">
        <f t="shared" si="4"/>
        <v>256</v>
      </c>
      <c r="G32">
        <f t="shared" si="5"/>
        <v>225.39999999999998</v>
      </c>
      <c r="H32" s="113"/>
      <c r="I32">
        <f>BRPL_EOD!AI32+BRPL_EOD!AJ32</f>
        <v>84</v>
      </c>
      <c r="J32">
        <f>BYPL_EOD!AI32+BYPL_EOD!AJ32</f>
        <v>57.6</v>
      </c>
      <c r="K32">
        <f>MES_EOD!AI32+MES_EOD!AJ32</f>
        <v>5</v>
      </c>
      <c r="L32">
        <f>NDMC_EOD!AI32+NDMC_EOD!AJ32</f>
        <v>9.19</v>
      </c>
      <c r="M32">
        <f>TPDDL_EOD!AI32+TPDDL_EOD!AJ32</f>
        <v>69.61</v>
      </c>
      <c r="N32">
        <f t="shared" si="0"/>
        <v>225.39999999999998</v>
      </c>
      <c r="O32" s="113">
        <f t="shared" si="1"/>
        <v>0</v>
      </c>
      <c r="P32">
        <v>84</v>
      </c>
      <c r="Q32">
        <v>57.6</v>
      </c>
      <c r="R32">
        <v>5</v>
      </c>
      <c r="S32">
        <v>9.19</v>
      </c>
      <c r="T32">
        <v>69.61</v>
      </c>
      <c r="U32" s="115">
        <f t="shared" si="2"/>
        <v>225.39999999999998</v>
      </c>
      <c r="V32" s="113">
        <f t="shared" si="3"/>
        <v>0</v>
      </c>
      <c r="Y32">
        <f>BAWANA!AW32+BAWANA!AX32</f>
        <v>12.6</v>
      </c>
      <c r="Z32">
        <f>BAWANA!BD32+BAWANA!BE32</f>
        <v>32</v>
      </c>
      <c r="AA32">
        <f>BAWANA!X32+BAWANA!Y32</f>
        <v>12.6</v>
      </c>
      <c r="AB32">
        <f>BAWANA!AE32+BAWANA!AF32</f>
        <v>32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225.39999999999998</v>
      </c>
      <c r="E33">
        <f>BAWANA!AM33</f>
        <v>0</v>
      </c>
      <c r="F33">
        <f t="shared" si="4"/>
        <v>256</v>
      </c>
      <c r="G33">
        <f t="shared" si="5"/>
        <v>225.39999999999998</v>
      </c>
      <c r="H33" s="113"/>
      <c r="I33">
        <f>BRPL_EOD!AI33+BRPL_EOD!AJ33</f>
        <v>84</v>
      </c>
      <c r="J33">
        <f>BYPL_EOD!AI33+BYPL_EOD!AJ33</f>
        <v>57.6</v>
      </c>
      <c r="K33">
        <f>MES_EOD!AI33+MES_EOD!AJ33</f>
        <v>5</v>
      </c>
      <c r="L33">
        <f>NDMC_EOD!AI33+NDMC_EOD!AJ33</f>
        <v>9.19</v>
      </c>
      <c r="M33">
        <f>TPDDL_EOD!AI33+TPDDL_EOD!AJ33</f>
        <v>69.61</v>
      </c>
      <c r="N33">
        <f t="shared" si="0"/>
        <v>225.39999999999998</v>
      </c>
      <c r="O33" s="113">
        <f t="shared" si="1"/>
        <v>0</v>
      </c>
      <c r="P33">
        <v>84</v>
      </c>
      <c r="Q33">
        <v>57.6</v>
      </c>
      <c r="R33">
        <v>5</v>
      </c>
      <c r="S33">
        <v>9.19</v>
      </c>
      <c r="T33">
        <v>69.61</v>
      </c>
      <c r="U33" s="115">
        <f t="shared" si="2"/>
        <v>225.39999999999998</v>
      </c>
      <c r="V33" s="113">
        <f t="shared" si="3"/>
        <v>0</v>
      </c>
      <c r="Y33">
        <f>BAWANA!AW33+BAWANA!AX33</f>
        <v>12.6</v>
      </c>
      <c r="Z33">
        <f>BAWANA!BD33+BAWANA!BE33</f>
        <v>32</v>
      </c>
      <c r="AA33">
        <f>BAWANA!X33+BAWANA!Y33</f>
        <v>12.6</v>
      </c>
      <c r="AB33">
        <f>BAWANA!AE33+BAWANA!AF33</f>
        <v>32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225.39999999999998</v>
      </c>
      <c r="E34">
        <f>BAWANA!AM34</f>
        <v>0</v>
      </c>
      <c r="F34">
        <f t="shared" si="4"/>
        <v>256</v>
      </c>
      <c r="G34">
        <f t="shared" si="5"/>
        <v>225.39999999999998</v>
      </c>
      <c r="H34" s="113"/>
      <c r="I34">
        <f>BRPL_EOD!AI34+BRPL_EOD!AJ34</f>
        <v>84</v>
      </c>
      <c r="J34">
        <f>BYPL_EOD!AI34+BYPL_EOD!AJ34</f>
        <v>57.6</v>
      </c>
      <c r="K34">
        <f>MES_EOD!AI34+MES_EOD!AJ34</f>
        <v>5</v>
      </c>
      <c r="L34">
        <f>NDMC_EOD!AI34+NDMC_EOD!AJ34</f>
        <v>9.19</v>
      </c>
      <c r="M34">
        <f>TPDDL_EOD!AI34+TPDDL_EOD!AJ34</f>
        <v>69.61</v>
      </c>
      <c r="N34">
        <f t="shared" si="0"/>
        <v>225.39999999999998</v>
      </c>
      <c r="O34" s="113">
        <f t="shared" si="1"/>
        <v>0</v>
      </c>
      <c r="P34">
        <v>84</v>
      </c>
      <c r="Q34">
        <v>57.6</v>
      </c>
      <c r="R34">
        <v>5</v>
      </c>
      <c r="S34">
        <v>9.19</v>
      </c>
      <c r="T34">
        <v>69.61</v>
      </c>
      <c r="U34" s="115">
        <f t="shared" si="2"/>
        <v>225.39999999999998</v>
      </c>
      <c r="V34" s="113">
        <f t="shared" si="3"/>
        <v>0</v>
      </c>
      <c r="Y34">
        <f>BAWANA!AW34+BAWANA!AX34</f>
        <v>12.6</v>
      </c>
      <c r="Z34">
        <f>BAWANA!BD34+BAWANA!BE34</f>
        <v>32</v>
      </c>
      <c r="AA34">
        <f>BAWANA!X34+BAWANA!Y34</f>
        <v>12.6</v>
      </c>
      <c r="AB34">
        <f>BAWANA!AE34+BAWANA!AF34</f>
        <v>32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219.85</v>
      </c>
      <c r="E35">
        <f>BAWANA!AM35</f>
        <v>0</v>
      </c>
      <c r="F35">
        <f t="shared" si="4"/>
        <v>256</v>
      </c>
      <c r="G35">
        <f t="shared" si="5"/>
        <v>219.85</v>
      </c>
      <c r="H35" s="113"/>
      <c r="I35">
        <f>BRPL_EOD!AI35+BRPL_EOD!AJ35</f>
        <v>84</v>
      </c>
      <c r="J35">
        <f>BYPL_EOD!AI35+BYPL_EOD!AJ35</f>
        <v>48</v>
      </c>
      <c r="K35">
        <f>MES_EOD!AI35+MES_EOD!AJ35</f>
        <v>5</v>
      </c>
      <c r="L35">
        <f>NDMC_EOD!AI35+NDMC_EOD!AJ35</f>
        <v>13.24</v>
      </c>
      <c r="M35">
        <f>TPDDL_EOD!AI35+TPDDL_EOD!AJ35</f>
        <v>69.61</v>
      </c>
      <c r="N35">
        <f t="shared" si="0"/>
        <v>219.85000000000002</v>
      </c>
      <c r="O35" s="113">
        <f t="shared" si="1"/>
        <v>0</v>
      </c>
      <c r="P35">
        <v>83.999999999999986</v>
      </c>
      <c r="Q35">
        <v>47.999999999999993</v>
      </c>
      <c r="R35">
        <v>4.9999999999999991</v>
      </c>
      <c r="S35">
        <v>13.239999999999998</v>
      </c>
      <c r="T35">
        <v>69.609999999999985</v>
      </c>
      <c r="U35" s="115">
        <f t="shared" si="2"/>
        <v>219.84999999999997</v>
      </c>
      <c r="V35" s="113">
        <f t="shared" si="3"/>
        <v>0</v>
      </c>
      <c r="Y35">
        <f>BAWANA!AW35+BAWANA!AX35</f>
        <v>18.149999999999999</v>
      </c>
      <c r="Z35">
        <f>BAWANA!BD35+BAWANA!BE35</f>
        <v>32</v>
      </c>
      <c r="AA35">
        <f>BAWANA!X35+BAWANA!Y35</f>
        <v>18.149999999999999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212.13</v>
      </c>
      <c r="E36">
        <f>BAWANA!AM36</f>
        <v>0</v>
      </c>
      <c r="F36">
        <f t="shared" si="4"/>
        <v>256</v>
      </c>
      <c r="G36">
        <f t="shared" si="5"/>
        <v>212.13</v>
      </c>
      <c r="H36" s="113"/>
      <c r="I36">
        <f>BRPL_EOD!AI36+BRPL_EOD!AJ36</f>
        <v>84</v>
      </c>
      <c r="J36">
        <f>BYPL_EOD!AI36+BYPL_EOD!AJ36</f>
        <v>48</v>
      </c>
      <c r="K36">
        <f>MES_EOD!AI36+MES_EOD!AJ36</f>
        <v>5</v>
      </c>
      <c r="L36">
        <f>NDMC_EOD!AI36+NDMC_EOD!AJ36</f>
        <v>18.87</v>
      </c>
      <c r="M36">
        <f>TPDDL_EOD!AI36+TPDDL_EOD!AJ36</f>
        <v>56.26</v>
      </c>
      <c r="N36">
        <f t="shared" si="0"/>
        <v>212.13</v>
      </c>
      <c r="O36" s="113">
        <f t="shared" si="1"/>
        <v>0</v>
      </c>
      <c r="P36">
        <v>84</v>
      </c>
      <c r="Q36">
        <v>48</v>
      </c>
      <c r="R36">
        <v>5</v>
      </c>
      <c r="S36">
        <v>18.87</v>
      </c>
      <c r="T36">
        <v>56.26</v>
      </c>
      <c r="U36" s="115">
        <f t="shared" si="2"/>
        <v>212.13</v>
      </c>
      <c r="V36" s="113">
        <f t="shared" si="3"/>
        <v>0</v>
      </c>
      <c r="Y36">
        <f>BAWANA!AW36+BAWANA!AX36</f>
        <v>25.87</v>
      </c>
      <c r="Z36">
        <f>BAWANA!BD36+BAWANA!BE36</f>
        <v>32</v>
      </c>
      <c r="AA36">
        <f>BAWANA!X36+BAWANA!Y36</f>
        <v>25.87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212.13</v>
      </c>
      <c r="E37">
        <f>BAWANA!AM37</f>
        <v>0</v>
      </c>
      <c r="F37">
        <f t="shared" si="4"/>
        <v>256</v>
      </c>
      <c r="G37">
        <f t="shared" si="5"/>
        <v>212.13</v>
      </c>
      <c r="H37" s="113"/>
      <c r="I37">
        <f>BRPL_EOD!AI37+BRPL_EOD!AJ37</f>
        <v>84</v>
      </c>
      <c r="J37">
        <f>BYPL_EOD!AI37+BYPL_EOD!AJ37</f>
        <v>48</v>
      </c>
      <c r="K37">
        <f>MES_EOD!AI37+MES_EOD!AJ37</f>
        <v>5</v>
      </c>
      <c r="L37">
        <f>NDMC_EOD!AI37+NDMC_EOD!AJ37</f>
        <v>18.87</v>
      </c>
      <c r="M37">
        <f>TPDDL_EOD!AI37+TPDDL_EOD!AJ37</f>
        <v>56.26</v>
      </c>
      <c r="N37">
        <f t="shared" si="0"/>
        <v>212.13</v>
      </c>
      <c r="O37" s="113">
        <f t="shared" si="1"/>
        <v>0</v>
      </c>
      <c r="P37">
        <v>84</v>
      </c>
      <c r="Q37">
        <v>48</v>
      </c>
      <c r="R37">
        <v>5</v>
      </c>
      <c r="S37">
        <v>18.87</v>
      </c>
      <c r="T37">
        <v>56.26</v>
      </c>
      <c r="U37" s="115">
        <f t="shared" si="2"/>
        <v>212.13</v>
      </c>
      <c r="V37" s="113">
        <f t="shared" si="3"/>
        <v>0</v>
      </c>
      <c r="Y37">
        <f>BAWANA!AW37+BAWANA!AX37</f>
        <v>25.87</v>
      </c>
      <c r="Z37">
        <f>BAWANA!BD37+BAWANA!BE37</f>
        <v>32</v>
      </c>
      <c r="AA37">
        <f>BAWANA!X37+BAWANA!Y37</f>
        <v>25.87</v>
      </c>
      <c r="AB37">
        <f>BAWANA!AE37+BAWANA!AF37</f>
        <v>32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212.13</v>
      </c>
      <c r="E38">
        <f>BAWANA!AM38</f>
        <v>0</v>
      </c>
      <c r="F38">
        <f t="shared" si="4"/>
        <v>256</v>
      </c>
      <c r="G38">
        <f t="shared" si="5"/>
        <v>212.13</v>
      </c>
      <c r="H38" s="113"/>
      <c r="I38">
        <f>BRPL_EOD!AI38+BRPL_EOD!AJ38</f>
        <v>84</v>
      </c>
      <c r="J38">
        <f>BYPL_EOD!AI38+BYPL_EOD!AJ38</f>
        <v>48</v>
      </c>
      <c r="K38">
        <f>MES_EOD!AI38+MES_EOD!AJ38</f>
        <v>5</v>
      </c>
      <c r="L38">
        <f>NDMC_EOD!AI38+NDMC_EOD!AJ38</f>
        <v>18.87</v>
      </c>
      <c r="M38">
        <f>TPDDL_EOD!AI38+TPDDL_EOD!AJ38</f>
        <v>56.26</v>
      </c>
      <c r="N38">
        <f t="shared" si="0"/>
        <v>212.13</v>
      </c>
      <c r="O38" s="113">
        <f t="shared" si="1"/>
        <v>0</v>
      </c>
      <c r="P38">
        <v>84</v>
      </c>
      <c r="Q38">
        <v>48</v>
      </c>
      <c r="R38">
        <v>5</v>
      </c>
      <c r="S38">
        <v>18.87</v>
      </c>
      <c r="T38">
        <v>56.26</v>
      </c>
      <c r="U38" s="115">
        <f t="shared" si="2"/>
        <v>212.13</v>
      </c>
      <c r="V38" s="113">
        <f t="shared" si="3"/>
        <v>0</v>
      </c>
      <c r="Y38">
        <f>BAWANA!AW38+BAWANA!AX38</f>
        <v>25.87</v>
      </c>
      <c r="Z38">
        <f>BAWANA!BD38+BAWANA!BE38</f>
        <v>32</v>
      </c>
      <c r="AA38">
        <f>BAWANA!X38+BAWANA!Y38</f>
        <v>25.87</v>
      </c>
      <c r="AB38">
        <f>BAWANA!AE38+BAWANA!AF38</f>
        <v>32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212.13</v>
      </c>
      <c r="E39">
        <f>BAWANA!AM39</f>
        <v>0</v>
      </c>
      <c r="F39">
        <f t="shared" si="4"/>
        <v>256</v>
      </c>
      <c r="G39">
        <f t="shared" si="5"/>
        <v>212.13</v>
      </c>
      <c r="H39" s="113"/>
      <c r="I39">
        <f>BRPL_EOD!AI39+BRPL_EOD!AJ39</f>
        <v>84</v>
      </c>
      <c r="J39">
        <f>BYPL_EOD!AI39+BYPL_EOD!AJ39</f>
        <v>48</v>
      </c>
      <c r="K39">
        <f>MES_EOD!AI39+MES_EOD!AJ39</f>
        <v>5</v>
      </c>
      <c r="L39">
        <f>NDMC_EOD!AI39+NDMC_EOD!AJ39</f>
        <v>18.87</v>
      </c>
      <c r="M39">
        <f>TPDDL_EOD!AI39+TPDDL_EOD!AJ39</f>
        <v>56.26</v>
      </c>
      <c r="N39">
        <f t="shared" si="0"/>
        <v>212.13</v>
      </c>
      <c r="O39" s="113">
        <f t="shared" si="1"/>
        <v>0</v>
      </c>
      <c r="P39">
        <v>84</v>
      </c>
      <c r="Q39">
        <v>48</v>
      </c>
      <c r="R39">
        <v>5</v>
      </c>
      <c r="S39">
        <v>18.87</v>
      </c>
      <c r="T39">
        <v>56.26</v>
      </c>
      <c r="U39" s="115">
        <f t="shared" si="2"/>
        <v>212.13</v>
      </c>
      <c r="V39" s="113">
        <f t="shared" si="3"/>
        <v>0</v>
      </c>
      <c r="Y39">
        <f>BAWANA!AW39+BAWANA!AX39</f>
        <v>32</v>
      </c>
      <c r="Z39">
        <f>BAWANA!BD39+BAWANA!BE39</f>
        <v>25.87</v>
      </c>
      <c r="AA39">
        <f>BAWANA!X39+BAWANA!Y39</f>
        <v>32</v>
      </c>
      <c r="AB39">
        <f>BAWANA!AE39+BAWANA!AF39</f>
        <v>25.87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212.13</v>
      </c>
      <c r="E40">
        <f>BAWANA!AM40</f>
        <v>0</v>
      </c>
      <c r="F40">
        <f t="shared" si="4"/>
        <v>256</v>
      </c>
      <c r="G40">
        <f t="shared" si="5"/>
        <v>212.13</v>
      </c>
      <c r="H40" s="113"/>
      <c r="I40">
        <f>BRPL_EOD!AI40+BRPL_EOD!AJ40</f>
        <v>84</v>
      </c>
      <c r="J40">
        <f>BYPL_EOD!AI40+BYPL_EOD!AJ40</f>
        <v>48</v>
      </c>
      <c r="K40">
        <f>MES_EOD!AI40+MES_EOD!AJ40</f>
        <v>5</v>
      </c>
      <c r="L40">
        <f>NDMC_EOD!AI40+NDMC_EOD!AJ40</f>
        <v>18.87</v>
      </c>
      <c r="M40">
        <f>TPDDL_EOD!AI40+TPDDL_EOD!AJ40</f>
        <v>56.26</v>
      </c>
      <c r="N40">
        <f t="shared" si="0"/>
        <v>212.13</v>
      </c>
      <c r="O40" s="113">
        <f t="shared" si="1"/>
        <v>0</v>
      </c>
      <c r="P40">
        <v>84</v>
      </c>
      <c r="Q40">
        <v>48</v>
      </c>
      <c r="R40">
        <v>5</v>
      </c>
      <c r="S40">
        <v>18.87</v>
      </c>
      <c r="T40">
        <v>56.26</v>
      </c>
      <c r="U40" s="115">
        <f t="shared" si="2"/>
        <v>212.13</v>
      </c>
      <c r="V40" s="113">
        <f t="shared" si="3"/>
        <v>0</v>
      </c>
      <c r="Y40">
        <f>BAWANA!AW40+BAWANA!AX40</f>
        <v>32</v>
      </c>
      <c r="Z40">
        <f>BAWANA!BD40+BAWANA!BE40</f>
        <v>25.87</v>
      </c>
      <c r="AA40">
        <f>BAWANA!X40+BAWANA!Y40</f>
        <v>32</v>
      </c>
      <c r="AB40">
        <f>BAWANA!AE40+BAWANA!AF40</f>
        <v>25.87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3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3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5">
        <f t="shared" si="2"/>
        <v>216.01999999999998</v>
      </c>
      <c r="V41" s="113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3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3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5">
        <f t="shared" si="2"/>
        <v>216.01999999999998</v>
      </c>
      <c r="V42" s="113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3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3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5">
        <f t="shared" si="2"/>
        <v>216.01999999999998</v>
      </c>
      <c r="V43" s="113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3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3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5">
        <f t="shared" si="2"/>
        <v>216.01999999999998</v>
      </c>
      <c r="V44" s="113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3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3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5">
        <f t="shared" si="2"/>
        <v>216.01999999999998</v>
      </c>
      <c r="V45" s="113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3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3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5">
        <f t="shared" si="2"/>
        <v>216.01999999999998</v>
      </c>
      <c r="V46" s="113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3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3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5">
        <f t="shared" si="2"/>
        <v>216.01999999999998</v>
      </c>
      <c r="V47" s="113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3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3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5">
        <f t="shared" si="2"/>
        <v>216.01999999999998</v>
      </c>
      <c r="V48" s="113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3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3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5">
        <f t="shared" si="2"/>
        <v>216.01999999999998</v>
      </c>
      <c r="V49" s="113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3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3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5">
        <f t="shared" si="2"/>
        <v>216.01999999999998</v>
      </c>
      <c r="V50" s="113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3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3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5">
        <f t="shared" si="2"/>
        <v>216.01999999999998</v>
      </c>
      <c r="V51" s="113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3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3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5">
        <f t="shared" si="2"/>
        <v>216.01999999999998</v>
      </c>
      <c r="V52" s="113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3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3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5">
        <f t="shared" si="2"/>
        <v>216.01999999999998</v>
      </c>
      <c r="V53" s="113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3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3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5">
        <f t="shared" si="2"/>
        <v>216.01999999999998</v>
      </c>
      <c r="V54" s="113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3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3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5">
        <f t="shared" si="2"/>
        <v>216.01999999999998</v>
      </c>
      <c r="V55" s="113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3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3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5">
        <f t="shared" si="2"/>
        <v>216.01999999999998</v>
      </c>
      <c r="V56" s="113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3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3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5">
        <f t="shared" si="2"/>
        <v>216.01999999999998</v>
      </c>
      <c r="V57" s="113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3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3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5">
        <f t="shared" si="2"/>
        <v>216.01999999999998</v>
      </c>
      <c r="V58" s="113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3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3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5">
        <f t="shared" si="2"/>
        <v>216.01999999999998</v>
      </c>
      <c r="V59" s="113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3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3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5">
        <f t="shared" si="2"/>
        <v>216.01999999999998</v>
      </c>
      <c r="V60" s="113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3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3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5">
        <f t="shared" si="2"/>
        <v>216.01999999999998</v>
      </c>
      <c r="V61" s="113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3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3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5">
        <f t="shared" si="2"/>
        <v>216.01999999999998</v>
      </c>
      <c r="V62" s="113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3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3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5">
        <f t="shared" si="2"/>
        <v>216.01999999999998</v>
      </c>
      <c r="V63" s="113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3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3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5">
        <f t="shared" si="2"/>
        <v>216.01999999999998</v>
      </c>
      <c r="V64" s="113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3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3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5">
        <f t="shared" si="2"/>
        <v>216.01999999999998</v>
      </c>
      <c r="V65" s="113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3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3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5">
        <f t="shared" si="2"/>
        <v>216.01999999999998</v>
      </c>
      <c r="V66" s="113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3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3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5">
        <f t="shared" ref="U67:U98" si="9">SUM(P67:T67)</f>
        <v>216.01999999999998</v>
      </c>
      <c r="V67" s="113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3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3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5">
        <f t="shared" si="9"/>
        <v>216.01999999999998</v>
      </c>
      <c r="V68" s="113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3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3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5">
        <f t="shared" si="9"/>
        <v>216.01999999999998</v>
      </c>
      <c r="V69" s="113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3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3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5">
        <f t="shared" si="9"/>
        <v>216.01999999999998</v>
      </c>
      <c r="V70" s="113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3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3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5">
        <f t="shared" si="9"/>
        <v>216.01999999999998</v>
      </c>
      <c r="V71" s="113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3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3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5">
        <f t="shared" si="9"/>
        <v>216.01999999999998</v>
      </c>
      <c r="V72" s="113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3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3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5">
        <f t="shared" si="9"/>
        <v>216.01999999999998</v>
      </c>
      <c r="V73" s="113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3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3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5">
        <f t="shared" si="9"/>
        <v>216.01999999999998</v>
      </c>
      <c r="V74" s="113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13"/>
      <c r="I75">
        <f>BRPL_EOD!AI75+BRPL_EOD!AJ75</f>
        <v>84.02</v>
      </c>
      <c r="J75">
        <f>BYPL_EOD!AI75+BYPL_EOD!AJ75</f>
        <v>48.59</v>
      </c>
      <c r="K75">
        <f>MES_EOD!AI75+MES_EOD!AJ75</f>
        <v>5</v>
      </c>
      <c r="L75">
        <f>NDMC_EOD!AI75+NDMC_EOD!AJ75</f>
        <v>19.690000000000001</v>
      </c>
      <c r="M75">
        <f>TPDDL_EOD!AI75+TPDDL_EOD!AJ75</f>
        <v>58.71</v>
      </c>
      <c r="N75">
        <f t="shared" si="7"/>
        <v>216.01000000000002</v>
      </c>
      <c r="O75" s="113">
        <f t="shared" si="8"/>
        <v>9.9999999999624833E-3</v>
      </c>
      <c r="P75">
        <v>84.02388963473912</v>
      </c>
      <c r="Q75">
        <v>48.592249432896622</v>
      </c>
      <c r="R75">
        <v>5.0002314707652413</v>
      </c>
      <c r="S75">
        <v>19.690911531873521</v>
      </c>
      <c r="T75">
        <v>58.712717929725464</v>
      </c>
      <c r="U75" s="115">
        <f t="shared" si="9"/>
        <v>216.01999999999998</v>
      </c>
      <c r="V75" s="113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219.68</v>
      </c>
      <c r="E76">
        <f>BAWANA!AM76</f>
        <v>0</v>
      </c>
      <c r="F76">
        <f t="shared" si="11"/>
        <v>256</v>
      </c>
      <c r="G76">
        <f t="shared" si="12"/>
        <v>219.68</v>
      </c>
      <c r="H76" s="113"/>
      <c r="I76">
        <f>BRPL_EOD!AI76+BRPL_EOD!AJ76</f>
        <v>84</v>
      </c>
      <c r="J76">
        <f>BYPL_EOD!AI76+BYPL_EOD!AJ76</f>
        <v>57.6</v>
      </c>
      <c r="K76">
        <f>MES_EOD!AI76+MES_EOD!AJ76</f>
        <v>5</v>
      </c>
      <c r="L76">
        <f>NDMC_EOD!AI76+NDMC_EOD!AJ76</f>
        <v>18.36</v>
      </c>
      <c r="M76">
        <f>TPDDL_EOD!AI76+TPDDL_EOD!AJ76</f>
        <v>54.73</v>
      </c>
      <c r="N76">
        <f t="shared" si="7"/>
        <v>219.68999999999997</v>
      </c>
      <c r="O76" s="113">
        <f t="shared" si="8"/>
        <v>-9.9999999999624833E-3</v>
      </c>
      <c r="P76">
        <v>83.996176430424697</v>
      </c>
      <c r="Q76">
        <v>57.5973781237198</v>
      </c>
      <c r="R76">
        <v>4.999772406572899</v>
      </c>
      <c r="S76">
        <v>18.359164276935683</v>
      </c>
      <c r="T76">
        <v>54.72750876234695</v>
      </c>
      <c r="U76" s="115">
        <f t="shared" si="9"/>
        <v>219.68000000000004</v>
      </c>
      <c r="V76" s="113">
        <f t="shared" si="10"/>
        <v>0</v>
      </c>
      <c r="Y76">
        <f>BAWANA!AW76+BAWANA!AX76</f>
        <v>25.16</v>
      </c>
      <c r="Z76">
        <f>BAWANA!BD76+BAWANA!BE76</f>
        <v>25.16</v>
      </c>
      <c r="AA76">
        <f>BAWANA!X76+BAWANA!Y76</f>
        <v>25.16</v>
      </c>
      <c r="AB76">
        <f>BAWANA!AE76+BAWANA!AF76</f>
        <v>25.16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219.68</v>
      </c>
      <c r="E77">
        <f>BAWANA!AM77</f>
        <v>0</v>
      </c>
      <c r="F77">
        <f t="shared" si="11"/>
        <v>256</v>
      </c>
      <c r="G77">
        <f t="shared" si="12"/>
        <v>219.68</v>
      </c>
      <c r="H77" s="113"/>
      <c r="I77">
        <f>BRPL_EOD!AI77+BRPL_EOD!AJ77</f>
        <v>84</v>
      </c>
      <c r="J77">
        <f>BYPL_EOD!AI77+BYPL_EOD!AJ77</f>
        <v>57.6</v>
      </c>
      <c r="K77">
        <f>MES_EOD!AI77+MES_EOD!AJ77</f>
        <v>5</v>
      </c>
      <c r="L77">
        <f>NDMC_EOD!AI77+NDMC_EOD!AJ77</f>
        <v>18.36</v>
      </c>
      <c r="M77">
        <f>TPDDL_EOD!AI77+TPDDL_EOD!AJ77</f>
        <v>54.73</v>
      </c>
      <c r="N77">
        <f t="shared" si="7"/>
        <v>219.68999999999997</v>
      </c>
      <c r="O77" s="113">
        <f t="shared" si="8"/>
        <v>-9.9999999999624833E-3</v>
      </c>
      <c r="P77">
        <v>83.996176430424697</v>
      </c>
      <c r="Q77">
        <v>57.5973781237198</v>
      </c>
      <c r="R77">
        <v>4.999772406572899</v>
      </c>
      <c r="S77">
        <v>18.359164276935683</v>
      </c>
      <c r="T77">
        <v>54.72750876234695</v>
      </c>
      <c r="U77" s="115">
        <f t="shared" si="9"/>
        <v>219.68000000000004</v>
      </c>
      <c r="V77" s="113">
        <f t="shared" si="10"/>
        <v>0</v>
      </c>
      <c r="Y77">
        <f>BAWANA!AW77+BAWANA!AX77</f>
        <v>25.16</v>
      </c>
      <c r="Z77">
        <f>BAWANA!BD77+BAWANA!BE77</f>
        <v>25.16</v>
      </c>
      <c r="AA77">
        <f>BAWANA!X77+BAWANA!Y77</f>
        <v>25.16</v>
      </c>
      <c r="AB77">
        <f>BAWANA!AE77+BAWANA!AF77</f>
        <v>25.16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219.68</v>
      </c>
      <c r="E78">
        <f>BAWANA!AM78</f>
        <v>0</v>
      </c>
      <c r="F78">
        <f t="shared" si="11"/>
        <v>256</v>
      </c>
      <c r="G78">
        <f t="shared" si="12"/>
        <v>219.68</v>
      </c>
      <c r="H78" s="113"/>
      <c r="I78">
        <f>BRPL_EOD!AI78+BRPL_EOD!AJ78</f>
        <v>84</v>
      </c>
      <c r="J78">
        <f>BYPL_EOD!AI78+BYPL_EOD!AJ78</f>
        <v>57.6</v>
      </c>
      <c r="K78">
        <f>MES_EOD!AI78+MES_EOD!AJ78</f>
        <v>5</v>
      </c>
      <c r="L78">
        <f>NDMC_EOD!AI78+NDMC_EOD!AJ78</f>
        <v>18.36</v>
      </c>
      <c r="M78">
        <f>TPDDL_EOD!AI78+TPDDL_EOD!AJ78</f>
        <v>54.73</v>
      </c>
      <c r="N78">
        <f t="shared" si="7"/>
        <v>219.68999999999997</v>
      </c>
      <c r="O78" s="113">
        <f t="shared" si="8"/>
        <v>-9.9999999999624833E-3</v>
      </c>
      <c r="P78">
        <v>83.996176430424697</v>
      </c>
      <c r="Q78">
        <v>57.5973781237198</v>
      </c>
      <c r="R78">
        <v>4.999772406572899</v>
      </c>
      <c r="S78">
        <v>18.359164276935683</v>
      </c>
      <c r="T78">
        <v>54.72750876234695</v>
      </c>
      <c r="U78" s="115">
        <f t="shared" si="9"/>
        <v>219.68000000000004</v>
      </c>
      <c r="V78" s="113">
        <f t="shared" si="10"/>
        <v>0</v>
      </c>
      <c r="Y78">
        <f>BAWANA!AW78+BAWANA!AX78</f>
        <v>25.16</v>
      </c>
      <c r="Z78">
        <f>BAWANA!BD78+BAWANA!BE78</f>
        <v>25.16</v>
      </c>
      <c r="AA78">
        <f>BAWANA!X78+BAWANA!Y78</f>
        <v>25.16</v>
      </c>
      <c r="AB78">
        <f>BAWANA!AE78+BAWANA!AF78</f>
        <v>25.16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219.68</v>
      </c>
      <c r="E79">
        <f>BAWANA!AM79</f>
        <v>0</v>
      </c>
      <c r="F79">
        <f t="shared" si="11"/>
        <v>256</v>
      </c>
      <c r="G79">
        <f t="shared" si="12"/>
        <v>219.68</v>
      </c>
      <c r="H79" s="113"/>
      <c r="I79">
        <f>BRPL_EOD!AI79+BRPL_EOD!AJ79</f>
        <v>84</v>
      </c>
      <c r="J79">
        <f>BYPL_EOD!AI79+BYPL_EOD!AJ79</f>
        <v>57.6</v>
      </c>
      <c r="K79">
        <f>MES_EOD!AI79+MES_EOD!AJ79</f>
        <v>5</v>
      </c>
      <c r="L79">
        <f>NDMC_EOD!AI79+NDMC_EOD!AJ79</f>
        <v>18.36</v>
      </c>
      <c r="M79">
        <f>TPDDL_EOD!AI79+TPDDL_EOD!AJ79</f>
        <v>54.73</v>
      </c>
      <c r="N79">
        <f t="shared" si="7"/>
        <v>219.68999999999997</v>
      </c>
      <c r="O79" s="113">
        <f t="shared" si="8"/>
        <v>-9.9999999999624833E-3</v>
      </c>
      <c r="P79">
        <v>83.996176430424697</v>
      </c>
      <c r="Q79">
        <v>57.5973781237198</v>
      </c>
      <c r="R79">
        <v>4.999772406572899</v>
      </c>
      <c r="S79">
        <v>18.359164276935683</v>
      </c>
      <c r="T79">
        <v>54.72750876234695</v>
      </c>
      <c r="U79" s="115">
        <f t="shared" si="9"/>
        <v>219.68000000000004</v>
      </c>
      <c r="V79" s="113">
        <f t="shared" si="10"/>
        <v>0</v>
      </c>
      <c r="Y79">
        <f>BAWANA!AW79+BAWANA!AX79</f>
        <v>25.16</v>
      </c>
      <c r="Z79">
        <f>BAWANA!BD79+BAWANA!BE79</f>
        <v>25.16</v>
      </c>
      <c r="AA79">
        <f>BAWANA!X79+BAWANA!Y79</f>
        <v>25.16</v>
      </c>
      <c r="AB79">
        <f>BAWANA!AE79+BAWANA!AF79</f>
        <v>25.16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219.68</v>
      </c>
      <c r="E80">
        <f>BAWANA!AM80</f>
        <v>0</v>
      </c>
      <c r="F80">
        <f t="shared" si="11"/>
        <v>256</v>
      </c>
      <c r="G80">
        <f t="shared" si="12"/>
        <v>219.68</v>
      </c>
      <c r="H80" s="113"/>
      <c r="I80">
        <f>BRPL_EOD!AI80+BRPL_EOD!AJ80</f>
        <v>84</v>
      </c>
      <c r="J80">
        <f>BYPL_EOD!AI80+BYPL_EOD!AJ80</f>
        <v>57.6</v>
      </c>
      <c r="K80">
        <f>MES_EOD!AI80+MES_EOD!AJ80</f>
        <v>5</v>
      </c>
      <c r="L80">
        <f>NDMC_EOD!AI80+NDMC_EOD!AJ80</f>
        <v>18.36</v>
      </c>
      <c r="M80">
        <f>TPDDL_EOD!AI80+TPDDL_EOD!AJ80</f>
        <v>54.73</v>
      </c>
      <c r="N80">
        <f t="shared" si="7"/>
        <v>219.68999999999997</v>
      </c>
      <c r="O80" s="113">
        <f t="shared" si="8"/>
        <v>-9.9999999999624833E-3</v>
      </c>
      <c r="P80">
        <v>83.996176430424697</v>
      </c>
      <c r="Q80">
        <v>57.5973781237198</v>
      </c>
      <c r="R80">
        <v>4.999772406572899</v>
      </c>
      <c r="S80">
        <v>18.359164276935683</v>
      </c>
      <c r="T80">
        <v>54.72750876234695</v>
      </c>
      <c r="U80" s="115">
        <f t="shared" si="9"/>
        <v>219.68000000000004</v>
      </c>
      <c r="V80" s="113">
        <f t="shared" si="10"/>
        <v>0</v>
      </c>
      <c r="Y80">
        <f>BAWANA!AW80+BAWANA!AX80</f>
        <v>25.16</v>
      </c>
      <c r="Z80">
        <f>BAWANA!BD80+BAWANA!BE80</f>
        <v>25.16</v>
      </c>
      <c r="AA80">
        <f>BAWANA!X80+BAWANA!Y80</f>
        <v>25.16</v>
      </c>
      <c r="AB80">
        <f>BAWANA!AE80+BAWANA!AF80</f>
        <v>25.16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214.59</v>
      </c>
      <c r="E81">
        <f>BAWANA!AM81</f>
        <v>0</v>
      </c>
      <c r="F81">
        <f t="shared" si="11"/>
        <v>256</v>
      </c>
      <c r="G81">
        <f t="shared" si="12"/>
        <v>214.59</v>
      </c>
      <c r="H81" s="113"/>
      <c r="I81">
        <f>BRPL_EOD!AI81+BRPL_EOD!AJ81</f>
        <v>84</v>
      </c>
      <c r="J81">
        <f>BYPL_EOD!AI81+BYPL_EOD!AJ81</f>
        <v>57.6</v>
      </c>
      <c r="K81">
        <f>MES_EOD!AI81+MES_EOD!AJ81</f>
        <v>5</v>
      </c>
      <c r="L81">
        <f>NDMC_EOD!AI81+NDMC_EOD!AJ81</f>
        <v>17.079999999999998</v>
      </c>
      <c r="M81">
        <f>TPDDL_EOD!AI81+TPDDL_EOD!AJ81</f>
        <v>50.92</v>
      </c>
      <c r="N81">
        <f t="shared" si="7"/>
        <v>214.60000000000002</v>
      </c>
      <c r="O81" s="113">
        <f t="shared" si="8"/>
        <v>-1.0000000000019327E-2</v>
      </c>
      <c r="P81">
        <v>83.996085740913315</v>
      </c>
      <c r="Q81">
        <v>57.597315936626281</v>
      </c>
      <c r="R81">
        <v>4.9997670083876979</v>
      </c>
      <c r="S81">
        <v>17.079204100652372</v>
      </c>
      <c r="T81">
        <v>50.917627213420317</v>
      </c>
      <c r="U81" s="115">
        <f t="shared" si="9"/>
        <v>214.58999999999997</v>
      </c>
      <c r="V81" s="113">
        <f t="shared" si="10"/>
        <v>0</v>
      </c>
      <c r="Y81">
        <f>BAWANA!AW81+BAWANA!AX81</f>
        <v>23.41</v>
      </c>
      <c r="Z81">
        <f>BAWANA!BD81+BAWANA!BE81</f>
        <v>32</v>
      </c>
      <c r="AA81">
        <f>BAWANA!X81+BAWANA!Y81</f>
        <v>23.41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214.59</v>
      </c>
      <c r="E82">
        <f>BAWANA!AM82</f>
        <v>0</v>
      </c>
      <c r="F82">
        <f t="shared" si="11"/>
        <v>256</v>
      </c>
      <c r="G82">
        <f t="shared" si="12"/>
        <v>214.59</v>
      </c>
      <c r="H82" s="113"/>
      <c r="I82">
        <f>BRPL_EOD!AI82+BRPL_EOD!AJ82</f>
        <v>84</v>
      </c>
      <c r="J82">
        <f>BYPL_EOD!AI82+BYPL_EOD!AJ82</f>
        <v>57.6</v>
      </c>
      <c r="K82">
        <f>MES_EOD!AI82+MES_EOD!AJ82</f>
        <v>5</v>
      </c>
      <c r="L82">
        <f>NDMC_EOD!AI82+NDMC_EOD!AJ82</f>
        <v>17.079999999999998</v>
      </c>
      <c r="M82">
        <f>TPDDL_EOD!AI82+TPDDL_EOD!AJ82</f>
        <v>50.92</v>
      </c>
      <c r="N82">
        <f t="shared" si="7"/>
        <v>214.60000000000002</v>
      </c>
      <c r="O82" s="113">
        <f t="shared" si="8"/>
        <v>-1.0000000000019327E-2</v>
      </c>
      <c r="P82">
        <v>83.996085740913315</v>
      </c>
      <c r="Q82">
        <v>57.597315936626281</v>
      </c>
      <c r="R82">
        <v>4.9997670083876979</v>
      </c>
      <c r="S82">
        <v>17.079204100652372</v>
      </c>
      <c r="T82">
        <v>50.917627213420317</v>
      </c>
      <c r="U82" s="115">
        <f t="shared" si="9"/>
        <v>214.58999999999997</v>
      </c>
      <c r="V82" s="113">
        <f t="shared" si="10"/>
        <v>0</v>
      </c>
      <c r="Y82">
        <f>BAWANA!AW82+BAWANA!AX82</f>
        <v>23.41</v>
      </c>
      <c r="Z82">
        <f>BAWANA!BD82+BAWANA!BE82</f>
        <v>32</v>
      </c>
      <c r="AA82">
        <f>BAWANA!X82+BAWANA!Y82</f>
        <v>23.41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212.13</v>
      </c>
      <c r="E83">
        <f>BAWANA!AM83</f>
        <v>0</v>
      </c>
      <c r="F83">
        <f t="shared" si="11"/>
        <v>256</v>
      </c>
      <c r="G83">
        <f t="shared" si="12"/>
        <v>212.13</v>
      </c>
      <c r="H83" s="113"/>
      <c r="I83">
        <f>BRPL_EOD!AI83+BRPL_EOD!AJ83</f>
        <v>84</v>
      </c>
      <c r="J83">
        <f>BYPL_EOD!AI83+BYPL_EOD!AJ83</f>
        <v>48</v>
      </c>
      <c r="K83">
        <f>MES_EOD!AI83+MES_EOD!AJ83</f>
        <v>5</v>
      </c>
      <c r="L83">
        <f>NDMC_EOD!AI83+NDMC_EOD!AJ83</f>
        <v>18.87</v>
      </c>
      <c r="M83">
        <f>TPDDL_EOD!AI83+TPDDL_EOD!AJ83</f>
        <v>56.26</v>
      </c>
      <c r="N83">
        <f t="shared" si="7"/>
        <v>212.13</v>
      </c>
      <c r="O83" s="113">
        <f t="shared" si="8"/>
        <v>0</v>
      </c>
      <c r="P83">
        <v>84</v>
      </c>
      <c r="Q83">
        <v>48</v>
      </c>
      <c r="R83">
        <v>5</v>
      </c>
      <c r="S83">
        <v>18.87</v>
      </c>
      <c r="T83">
        <v>56.26</v>
      </c>
      <c r="U83" s="115">
        <f t="shared" si="9"/>
        <v>212.13</v>
      </c>
      <c r="V83" s="113">
        <f t="shared" si="10"/>
        <v>0</v>
      </c>
      <c r="Y83">
        <f>BAWANA!AW83+BAWANA!AX83</f>
        <v>25.87</v>
      </c>
      <c r="Z83">
        <f>BAWANA!BD83+BAWANA!BE83</f>
        <v>32</v>
      </c>
      <c r="AA83">
        <f>BAWANA!X83+BAWANA!Y83</f>
        <v>25.87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212.13</v>
      </c>
      <c r="E84">
        <f>BAWANA!AM84</f>
        <v>0</v>
      </c>
      <c r="F84">
        <f t="shared" si="11"/>
        <v>256</v>
      </c>
      <c r="G84">
        <f t="shared" si="12"/>
        <v>212.13</v>
      </c>
      <c r="H84" s="113"/>
      <c r="I84">
        <f>BRPL_EOD!AI84+BRPL_EOD!AJ84</f>
        <v>84</v>
      </c>
      <c r="J84">
        <f>BYPL_EOD!AI84+BYPL_EOD!AJ84</f>
        <v>48</v>
      </c>
      <c r="K84">
        <f>MES_EOD!AI84+MES_EOD!AJ84</f>
        <v>5</v>
      </c>
      <c r="L84">
        <f>NDMC_EOD!AI84+NDMC_EOD!AJ84</f>
        <v>18.87</v>
      </c>
      <c r="M84">
        <f>TPDDL_EOD!AI84+TPDDL_EOD!AJ84</f>
        <v>56.26</v>
      </c>
      <c r="N84">
        <f t="shared" si="7"/>
        <v>212.13</v>
      </c>
      <c r="O84" s="113">
        <f t="shared" si="8"/>
        <v>0</v>
      </c>
      <c r="P84">
        <v>84</v>
      </c>
      <c r="Q84">
        <v>48</v>
      </c>
      <c r="R84">
        <v>5</v>
      </c>
      <c r="S84">
        <v>18.87</v>
      </c>
      <c r="T84">
        <v>56.26</v>
      </c>
      <c r="U84" s="115">
        <f t="shared" si="9"/>
        <v>212.13</v>
      </c>
      <c r="V84" s="113">
        <f t="shared" si="10"/>
        <v>0</v>
      </c>
      <c r="Y84">
        <f>BAWANA!AW84+BAWANA!AX84</f>
        <v>25.87</v>
      </c>
      <c r="Z84">
        <f>BAWANA!BD84+BAWANA!BE84</f>
        <v>32</v>
      </c>
      <c r="AA84">
        <f>BAWANA!X84+BAWANA!Y84</f>
        <v>25.87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3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3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5">
        <f t="shared" si="9"/>
        <v>216.01999999999998</v>
      </c>
      <c r="V85" s="113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3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3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5">
        <f t="shared" si="9"/>
        <v>216.01999999999998</v>
      </c>
      <c r="V86" s="113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3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3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5">
        <f t="shared" si="9"/>
        <v>216.01999999999998</v>
      </c>
      <c r="V87" s="113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3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3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5">
        <f t="shared" si="9"/>
        <v>216.01999999999998</v>
      </c>
      <c r="V88" s="113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3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3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5">
        <f t="shared" si="9"/>
        <v>216.01999999999998</v>
      </c>
      <c r="V89" s="113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3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3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5">
        <f t="shared" si="9"/>
        <v>216.01999999999998</v>
      </c>
      <c r="V90" s="113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3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3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5">
        <f t="shared" si="9"/>
        <v>216.01999999999998</v>
      </c>
      <c r="V91" s="113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3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3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5">
        <f t="shared" si="9"/>
        <v>216.01999999999998</v>
      </c>
      <c r="V92" s="113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3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3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5">
        <f t="shared" si="9"/>
        <v>216.01999999999998</v>
      </c>
      <c r="V93" s="113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3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3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5">
        <f t="shared" si="9"/>
        <v>216.01999999999998</v>
      </c>
      <c r="V94" s="113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3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3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5">
        <f t="shared" si="9"/>
        <v>216.01999999999998</v>
      </c>
      <c r="V95" s="113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3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3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5">
        <f t="shared" si="9"/>
        <v>216.01999999999998</v>
      </c>
      <c r="V96" s="113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3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3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5">
        <f t="shared" si="9"/>
        <v>216.01999999999998</v>
      </c>
      <c r="V97" s="113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3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3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5">
        <f t="shared" si="9"/>
        <v>216.01999999999998</v>
      </c>
      <c r="V98" s="113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5.1964250000000067</v>
      </c>
      <c r="E99" s="115">
        <f t="shared" si="14"/>
        <v>0</v>
      </c>
      <c r="F99" s="115">
        <f t="shared" si="14"/>
        <v>6.1440000000000001</v>
      </c>
      <c r="G99" s="115">
        <f t="shared" si="14"/>
        <v>5.1964250000000067</v>
      </c>
      <c r="H99" s="115"/>
      <c r="I99" s="115">
        <f t="shared" si="14"/>
        <v>2.016375000000004</v>
      </c>
      <c r="J99" s="115">
        <f t="shared" si="14"/>
        <v>1.1942625000000011</v>
      </c>
      <c r="K99" s="115">
        <f t="shared" si="14"/>
        <v>0.12</v>
      </c>
      <c r="L99" s="115">
        <f t="shared" si="14"/>
        <v>0.45438500000000048</v>
      </c>
      <c r="M99" s="115">
        <f t="shared" si="14"/>
        <v>1.4112375000000001</v>
      </c>
      <c r="N99" s="115">
        <f t="shared" si="14"/>
        <v>5.196259999999997</v>
      </c>
      <c r="O99" s="115">
        <f t="shared" si="14"/>
        <v>1.6499999999934544E-4</v>
      </c>
      <c r="P99" s="115">
        <f t="shared" si="14"/>
        <v>2.016439327460136</v>
      </c>
      <c r="Q99" s="115">
        <f t="shared" si="14"/>
        <v>1.1942987775356888</v>
      </c>
      <c r="R99" s="115">
        <f t="shared" si="14"/>
        <v>0.1200038279821327</v>
      </c>
      <c r="S99" s="115">
        <f t="shared" si="14"/>
        <v>0.45440028378393937</v>
      </c>
      <c r="T99" s="115">
        <f t="shared" si="14"/>
        <v>1.4112827832381043</v>
      </c>
      <c r="U99" s="115">
        <f t="shared" si="14"/>
        <v>5.1964250000000067</v>
      </c>
      <c r="V99" s="115">
        <f t="shared" si="10"/>
        <v>0</v>
      </c>
      <c r="Y99" s="115">
        <f>SUM(Y3:Y98)/4000</f>
        <v>0.62590999999999941</v>
      </c>
      <c r="Z99" s="115">
        <f t="shared" ref="Z99:AD99" si="15">SUM(Z3:Z98)/4000</f>
        <v>0.65766499999999917</v>
      </c>
      <c r="AA99" s="115">
        <f t="shared" si="15"/>
        <v>0.62590999999999941</v>
      </c>
      <c r="AB99" s="115">
        <f t="shared" si="15"/>
        <v>0.65766499999999917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B3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43.99</v>
      </c>
      <c r="E3">
        <v>0</v>
      </c>
      <c r="F3">
        <v>0</v>
      </c>
      <c r="G3">
        <v>70.81</v>
      </c>
      <c r="H3">
        <v>0</v>
      </c>
      <c r="I3">
        <v>0</v>
      </c>
      <c r="J3">
        <v>59.74</v>
      </c>
      <c r="K3">
        <v>683.14</v>
      </c>
      <c r="L3">
        <v>434.65</v>
      </c>
      <c r="M3">
        <v>92</v>
      </c>
      <c r="N3">
        <v>118.76</v>
      </c>
      <c r="O3">
        <v>62.16</v>
      </c>
      <c r="P3">
        <v>139.69</v>
      </c>
      <c r="Q3">
        <v>20.55</v>
      </c>
      <c r="R3">
        <v>42.39</v>
      </c>
      <c r="S3">
        <v>26.4</v>
      </c>
      <c r="T3">
        <v>0</v>
      </c>
      <c r="U3">
        <v>281.25</v>
      </c>
      <c r="V3">
        <v>20.8</v>
      </c>
      <c r="W3">
        <v>45.53</v>
      </c>
      <c r="X3">
        <v>148.30000000000001</v>
      </c>
      <c r="Y3">
        <v>0</v>
      </c>
      <c r="Z3">
        <v>13.04</v>
      </c>
      <c r="AA3">
        <v>42.15</v>
      </c>
      <c r="AB3">
        <v>13.17</v>
      </c>
      <c r="AC3">
        <v>9.68</v>
      </c>
      <c r="AD3">
        <v>0</v>
      </c>
      <c r="AE3">
        <v>0</v>
      </c>
      <c r="AF3">
        <v>8.8699999999999992</v>
      </c>
      <c r="AG3">
        <v>20.61</v>
      </c>
      <c r="AH3">
        <v>0</v>
      </c>
      <c r="AI3">
        <v>0</v>
      </c>
      <c r="AJ3">
        <v>0</v>
      </c>
      <c r="AK3">
        <v>25.51</v>
      </c>
      <c r="AL3">
        <v>2.33</v>
      </c>
      <c r="AM3">
        <v>16.53</v>
      </c>
      <c r="AN3">
        <v>0.71</v>
      </c>
      <c r="AO3">
        <v>0</v>
      </c>
      <c r="AP3">
        <v>5.76</v>
      </c>
      <c r="AQ3">
        <v>0</v>
      </c>
      <c r="AR3">
        <v>33.119999999999997</v>
      </c>
      <c r="AS3">
        <v>24.21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2525.8500000000013</v>
      </c>
    </row>
    <row r="4" spans="1:121">
      <c r="A4" t="s">
        <v>46</v>
      </c>
      <c r="B4">
        <v>0</v>
      </c>
      <c r="C4">
        <v>0</v>
      </c>
      <c r="D4">
        <v>43.99</v>
      </c>
      <c r="E4">
        <v>0</v>
      </c>
      <c r="F4">
        <v>0</v>
      </c>
      <c r="G4">
        <v>70.81</v>
      </c>
      <c r="H4">
        <v>0</v>
      </c>
      <c r="I4">
        <v>0</v>
      </c>
      <c r="J4">
        <v>59.74</v>
      </c>
      <c r="K4">
        <v>683.14</v>
      </c>
      <c r="L4">
        <v>434.65</v>
      </c>
      <c r="M4">
        <v>92</v>
      </c>
      <c r="N4">
        <v>118.76</v>
      </c>
      <c r="O4">
        <v>62.16</v>
      </c>
      <c r="P4">
        <v>139.69</v>
      </c>
      <c r="Q4">
        <v>20.55</v>
      </c>
      <c r="R4">
        <v>42.39</v>
      </c>
      <c r="S4">
        <v>26.4</v>
      </c>
      <c r="T4">
        <v>0</v>
      </c>
      <c r="U4">
        <v>281.25</v>
      </c>
      <c r="V4">
        <v>20.8</v>
      </c>
      <c r="W4">
        <v>45.53</v>
      </c>
      <c r="X4">
        <v>148.30000000000001</v>
      </c>
      <c r="Y4">
        <v>0</v>
      </c>
      <c r="Z4">
        <v>13.04</v>
      </c>
      <c r="AA4">
        <v>42.15</v>
      </c>
      <c r="AB4">
        <v>13.17</v>
      </c>
      <c r="AC4">
        <v>9.68</v>
      </c>
      <c r="AD4">
        <v>0</v>
      </c>
      <c r="AE4">
        <v>0</v>
      </c>
      <c r="AF4">
        <v>8.8699999999999992</v>
      </c>
      <c r="AG4">
        <v>20.61</v>
      </c>
      <c r="AH4">
        <v>0</v>
      </c>
      <c r="AI4">
        <v>0</v>
      </c>
      <c r="AJ4">
        <v>0</v>
      </c>
      <c r="AK4">
        <v>25.51</v>
      </c>
      <c r="AL4">
        <v>2.33</v>
      </c>
      <c r="AM4">
        <v>16.53</v>
      </c>
      <c r="AN4">
        <v>0.71</v>
      </c>
      <c r="AO4">
        <v>0</v>
      </c>
      <c r="AP4">
        <v>5.76</v>
      </c>
      <c r="AQ4">
        <v>0</v>
      </c>
      <c r="AR4">
        <v>33.119999999999997</v>
      </c>
      <c r="AS4">
        <v>24.21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2525.8500000000013</v>
      </c>
    </row>
    <row r="5" spans="1:121">
      <c r="A5" t="s">
        <v>47</v>
      </c>
      <c r="B5">
        <v>0</v>
      </c>
      <c r="C5">
        <v>0</v>
      </c>
      <c r="D5">
        <v>44.21</v>
      </c>
      <c r="E5">
        <v>0</v>
      </c>
      <c r="F5">
        <v>0</v>
      </c>
      <c r="G5">
        <v>70.81</v>
      </c>
      <c r="H5">
        <v>0</v>
      </c>
      <c r="I5">
        <v>0</v>
      </c>
      <c r="J5">
        <v>59.74</v>
      </c>
      <c r="K5">
        <v>683.14</v>
      </c>
      <c r="L5">
        <v>434.65</v>
      </c>
      <c r="M5">
        <v>92</v>
      </c>
      <c r="N5">
        <v>118.76</v>
      </c>
      <c r="O5">
        <v>62.16</v>
      </c>
      <c r="P5">
        <v>139.69</v>
      </c>
      <c r="Q5">
        <v>20.55</v>
      </c>
      <c r="R5">
        <v>42.39</v>
      </c>
      <c r="S5">
        <v>26.4</v>
      </c>
      <c r="T5">
        <v>0</v>
      </c>
      <c r="U5">
        <v>281.25</v>
      </c>
      <c r="V5">
        <v>20.8</v>
      </c>
      <c r="W5">
        <v>45.53</v>
      </c>
      <c r="X5">
        <v>148.30000000000001</v>
      </c>
      <c r="Y5">
        <v>0</v>
      </c>
      <c r="Z5">
        <v>19.559999999999999</v>
      </c>
      <c r="AA5">
        <v>42.15</v>
      </c>
      <c r="AB5">
        <v>13.17</v>
      </c>
      <c r="AC5">
        <v>9.68</v>
      </c>
      <c r="AD5">
        <v>0</v>
      </c>
      <c r="AE5">
        <v>0</v>
      </c>
      <c r="AF5">
        <v>8.8699999999999992</v>
      </c>
      <c r="AG5">
        <v>20.61</v>
      </c>
      <c r="AH5">
        <v>0</v>
      </c>
      <c r="AI5">
        <v>0</v>
      </c>
      <c r="AJ5">
        <v>0</v>
      </c>
      <c r="AK5">
        <v>25.51</v>
      </c>
      <c r="AL5">
        <v>2.33</v>
      </c>
      <c r="AM5">
        <v>16.53</v>
      </c>
      <c r="AN5">
        <v>0.71</v>
      </c>
      <c r="AO5">
        <v>0</v>
      </c>
      <c r="AP5">
        <v>5.76</v>
      </c>
      <c r="AQ5">
        <v>0</v>
      </c>
      <c r="AR5">
        <v>33.119999999999997</v>
      </c>
      <c r="AS5">
        <v>24.21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2532.5900000000011</v>
      </c>
    </row>
    <row r="6" spans="1:121">
      <c r="A6" t="s">
        <v>48</v>
      </c>
      <c r="B6">
        <v>0</v>
      </c>
      <c r="C6">
        <v>0</v>
      </c>
      <c r="D6">
        <v>44.21</v>
      </c>
      <c r="E6">
        <v>0</v>
      </c>
      <c r="F6">
        <v>0</v>
      </c>
      <c r="G6">
        <v>70.81</v>
      </c>
      <c r="H6">
        <v>0</v>
      </c>
      <c r="I6">
        <v>0</v>
      </c>
      <c r="J6">
        <v>59.74</v>
      </c>
      <c r="K6">
        <v>683.14</v>
      </c>
      <c r="L6">
        <v>434.65</v>
      </c>
      <c r="M6">
        <v>92</v>
      </c>
      <c r="N6">
        <v>118.76</v>
      </c>
      <c r="O6">
        <v>62.16</v>
      </c>
      <c r="P6">
        <v>139.69</v>
      </c>
      <c r="Q6">
        <v>20.55</v>
      </c>
      <c r="R6">
        <v>42.39</v>
      </c>
      <c r="S6">
        <v>26.4</v>
      </c>
      <c r="T6">
        <v>0</v>
      </c>
      <c r="U6">
        <v>281.25</v>
      </c>
      <c r="V6">
        <v>20.8</v>
      </c>
      <c r="W6">
        <v>45.53</v>
      </c>
      <c r="X6">
        <v>148.30000000000001</v>
      </c>
      <c r="Y6">
        <v>0</v>
      </c>
      <c r="Z6">
        <v>19.559999999999999</v>
      </c>
      <c r="AA6">
        <v>42.15</v>
      </c>
      <c r="AB6">
        <v>13.17</v>
      </c>
      <c r="AC6">
        <v>9.68</v>
      </c>
      <c r="AD6">
        <v>0</v>
      </c>
      <c r="AE6">
        <v>0</v>
      </c>
      <c r="AF6">
        <v>8.8699999999999992</v>
      </c>
      <c r="AG6">
        <v>20.61</v>
      </c>
      <c r="AH6">
        <v>0</v>
      </c>
      <c r="AI6">
        <v>0</v>
      </c>
      <c r="AJ6">
        <v>0</v>
      </c>
      <c r="AK6">
        <v>25.51</v>
      </c>
      <c r="AL6">
        <v>2.33</v>
      </c>
      <c r="AM6">
        <v>16.53</v>
      </c>
      <c r="AN6">
        <v>0.71</v>
      </c>
      <c r="AO6">
        <v>0</v>
      </c>
      <c r="AP6">
        <v>5.76</v>
      </c>
      <c r="AQ6">
        <v>0</v>
      </c>
      <c r="AR6">
        <v>33.119999999999997</v>
      </c>
      <c r="AS6">
        <v>24.21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2532.5900000000011</v>
      </c>
    </row>
    <row r="7" spans="1:121">
      <c r="A7" t="s">
        <v>49</v>
      </c>
      <c r="B7">
        <v>0</v>
      </c>
      <c r="C7">
        <v>0</v>
      </c>
      <c r="D7">
        <v>44.21</v>
      </c>
      <c r="E7">
        <v>0</v>
      </c>
      <c r="F7">
        <v>0</v>
      </c>
      <c r="G7">
        <v>70.81</v>
      </c>
      <c r="H7">
        <v>0</v>
      </c>
      <c r="I7">
        <v>0</v>
      </c>
      <c r="J7">
        <v>59.74</v>
      </c>
      <c r="K7">
        <v>683.14</v>
      </c>
      <c r="L7">
        <v>434.65</v>
      </c>
      <c r="M7">
        <v>92</v>
      </c>
      <c r="N7">
        <v>118.76</v>
      </c>
      <c r="O7">
        <v>62.16</v>
      </c>
      <c r="P7">
        <v>139.69</v>
      </c>
      <c r="Q7">
        <v>20.55</v>
      </c>
      <c r="R7">
        <v>42.39</v>
      </c>
      <c r="S7">
        <v>26.4</v>
      </c>
      <c r="T7">
        <v>0</v>
      </c>
      <c r="U7">
        <v>281.25</v>
      </c>
      <c r="V7">
        <v>20.8</v>
      </c>
      <c r="W7">
        <v>45.53</v>
      </c>
      <c r="X7">
        <v>148.30000000000001</v>
      </c>
      <c r="Y7">
        <v>0</v>
      </c>
      <c r="Z7">
        <v>19.559999999999999</v>
      </c>
      <c r="AA7">
        <v>42.15</v>
      </c>
      <c r="AB7">
        <v>13.17</v>
      </c>
      <c r="AC7">
        <v>9.68</v>
      </c>
      <c r="AD7">
        <v>0</v>
      </c>
      <c r="AE7">
        <v>0</v>
      </c>
      <c r="AF7">
        <v>8.8699999999999992</v>
      </c>
      <c r="AG7">
        <v>20.61</v>
      </c>
      <c r="AH7">
        <v>0</v>
      </c>
      <c r="AI7">
        <v>0</v>
      </c>
      <c r="AJ7">
        <v>0</v>
      </c>
      <c r="AK7">
        <v>25.51</v>
      </c>
      <c r="AL7">
        <v>2.33</v>
      </c>
      <c r="AM7">
        <v>16.53</v>
      </c>
      <c r="AN7">
        <v>0.71</v>
      </c>
      <c r="AO7">
        <v>0</v>
      </c>
      <c r="AP7">
        <v>5.76</v>
      </c>
      <c r="AQ7">
        <v>0</v>
      </c>
      <c r="AR7">
        <v>35.33</v>
      </c>
      <c r="AS7">
        <v>24.21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2534.8000000000011</v>
      </c>
    </row>
    <row r="8" spans="1:121">
      <c r="A8" t="s">
        <v>50</v>
      </c>
      <c r="B8">
        <v>0</v>
      </c>
      <c r="C8">
        <v>0</v>
      </c>
      <c r="D8">
        <v>44.21</v>
      </c>
      <c r="E8">
        <v>0</v>
      </c>
      <c r="F8">
        <v>0</v>
      </c>
      <c r="G8">
        <v>70.81</v>
      </c>
      <c r="H8">
        <v>0</v>
      </c>
      <c r="I8">
        <v>0</v>
      </c>
      <c r="J8">
        <v>59.74</v>
      </c>
      <c r="K8">
        <v>683.14</v>
      </c>
      <c r="L8">
        <v>434.65</v>
      </c>
      <c r="M8">
        <v>92</v>
      </c>
      <c r="N8">
        <v>118.76</v>
      </c>
      <c r="O8">
        <v>62.16</v>
      </c>
      <c r="P8">
        <v>139.69</v>
      </c>
      <c r="Q8">
        <v>20.55</v>
      </c>
      <c r="R8">
        <v>42.39</v>
      </c>
      <c r="S8">
        <v>26.4</v>
      </c>
      <c r="T8">
        <v>0</v>
      </c>
      <c r="U8">
        <v>281.25</v>
      </c>
      <c r="V8">
        <v>20.8</v>
      </c>
      <c r="W8">
        <v>45.53</v>
      </c>
      <c r="X8">
        <v>148.30000000000001</v>
      </c>
      <c r="Y8">
        <v>0</v>
      </c>
      <c r="Z8">
        <v>19.559999999999999</v>
      </c>
      <c r="AA8">
        <v>42.15</v>
      </c>
      <c r="AB8">
        <v>13.17</v>
      </c>
      <c r="AC8">
        <v>9.68</v>
      </c>
      <c r="AD8">
        <v>0</v>
      </c>
      <c r="AE8">
        <v>0</v>
      </c>
      <c r="AF8">
        <v>8.8699999999999992</v>
      </c>
      <c r="AG8">
        <v>20.61</v>
      </c>
      <c r="AH8">
        <v>0</v>
      </c>
      <c r="AI8">
        <v>0</v>
      </c>
      <c r="AJ8">
        <v>0</v>
      </c>
      <c r="AK8">
        <v>25.51</v>
      </c>
      <c r="AL8">
        <v>2.33</v>
      </c>
      <c r="AM8">
        <v>16.53</v>
      </c>
      <c r="AN8">
        <v>0.71</v>
      </c>
      <c r="AO8">
        <v>0</v>
      </c>
      <c r="AP8">
        <v>5.76</v>
      </c>
      <c r="AQ8">
        <v>0</v>
      </c>
      <c r="AR8">
        <v>35.33</v>
      </c>
      <c r="AS8">
        <v>24.21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2534.8000000000011</v>
      </c>
    </row>
    <row r="9" spans="1:121">
      <c r="A9" t="s">
        <v>51</v>
      </c>
      <c r="B9">
        <v>0</v>
      </c>
      <c r="C9">
        <v>0</v>
      </c>
      <c r="D9">
        <v>44.21</v>
      </c>
      <c r="E9">
        <v>0</v>
      </c>
      <c r="F9">
        <v>0</v>
      </c>
      <c r="G9">
        <v>70.81</v>
      </c>
      <c r="H9">
        <v>0</v>
      </c>
      <c r="I9">
        <v>0</v>
      </c>
      <c r="J9">
        <v>59.74</v>
      </c>
      <c r="K9">
        <v>683.14</v>
      </c>
      <c r="L9">
        <v>434.65</v>
      </c>
      <c r="M9">
        <v>92</v>
      </c>
      <c r="N9">
        <v>118.76</v>
      </c>
      <c r="O9">
        <v>62.16</v>
      </c>
      <c r="P9">
        <v>139.69</v>
      </c>
      <c r="Q9">
        <v>20.55</v>
      </c>
      <c r="R9">
        <v>42.39</v>
      </c>
      <c r="S9">
        <v>26.4</v>
      </c>
      <c r="T9">
        <v>0</v>
      </c>
      <c r="U9">
        <v>281.25</v>
      </c>
      <c r="V9">
        <v>20.8</v>
      </c>
      <c r="W9">
        <v>45.53</v>
      </c>
      <c r="X9">
        <v>148.30000000000001</v>
      </c>
      <c r="Y9">
        <v>0</v>
      </c>
      <c r="Z9">
        <v>19.559999999999999</v>
      </c>
      <c r="AA9">
        <v>42.15</v>
      </c>
      <c r="AB9">
        <v>13.17</v>
      </c>
      <c r="AC9">
        <v>9.68</v>
      </c>
      <c r="AD9">
        <v>0</v>
      </c>
      <c r="AE9">
        <v>0</v>
      </c>
      <c r="AF9">
        <v>8.8699999999999992</v>
      </c>
      <c r="AG9">
        <v>20.61</v>
      </c>
      <c r="AH9">
        <v>0</v>
      </c>
      <c r="AI9">
        <v>0</v>
      </c>
      <c r="AJ9">
        <v>0</v>
      </c>
      <c r="AK9">
        <v>25.51</v>
      </c>
      <c r="AL9">
        <v>6.97</v>
      </c>
      <c r="AM9">
        <v>16.53</v>
      </c>
      <c r="AN9">
        <v>0.71</v>
      </c>
      <c r="AO9">
        <v>0</v>
      </c>
      <c r="AP9">
        <v>5.76</v>
      </c>
      <c r="AQ9">
        <v>0</v>
      </c>
      <c r="AR9">
        <v>33.119999999999997</v>
      </c>
      <c r="AS9">
        <v>24.21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2537.2300000000009</v>
      </c>
    </row>
    <row r="10" spans="1:121">
      <c r="A10" t="s">
        <v>52</v>
      </c>
      <c r="B10">
        <v>0</v>
      </c>
      <c r="C10">
        <v>0</v>
      </c>
      <c r="D10">
        <v>44.21</v>
      </c>
      <c r="E10">
        <v>0</v>
      </c>
      <c r="F10">
        <v>0</v>
      </c>
      <c r="G10">
        <v>70.81</v>
      </c>
      <c r="H10">
        <v>0</v>
      </c>
      <c r="I10">
        <v>0</v>
      </c>
      <c r="J10">
        <v>59.74</v>
      </c>
      <c r="K10">
        <v>683.14</v>
      </c>
      <c r="L10">
        <v>434.65</v>
      </c>
      <c r="M10">
        <v>92</v>
      </c>
      <c r="N10">
        <v>118.76</v>
      </c>
      <c r="O10">
        <v>62.16</v>
      </c>
      <c r="P10">
        <v>139.69</v>
      </c>
      <c r="Q10">
        <v>20.55</v>
      </c>
      <c r="R10">
        <v>42.39</v>
      </c>
      <c r="S10">
        <v>26.4</v>
      </c>
      <c r="T10">
        <v>0</v>
      </c>
      <c r="U10">
        <v>281.25</v>
      </c>
      <c r="V10">
        <v>20.8</v>
      </c>
      <c r="W10">
        <v>45.53</v>
      </c>
      <c r="X10">
        <v>148.30000000000001</v>
      </c>
      <c r="Y10">
        <v>0</v>
      </c>
      <c r="Z10">
        <v>19.559999999999999</v>
      </c>
      <c r="AA10">
        <v>42.15</v>
      </c>
      <c r="AB10">
        <v>13.17</v>
      </c>
      <c r="AC10">
        <v>9.68</v>
      </c>
      <c r="AD10">
        <v>0</v>
      </c>
      <c r="AE10">
        <v>0</v>
      </c>
      <c r="AF10">
        <v>8.8699999999999992</v>
      </c>
      <c r="AG10">
        <v>20.61</v>
      </c>
      <c r="AH10">
        <v>0</v>
      </c>
      <c r="AI10">
        <v>0</v>
      </c>
      <c r="AJ10">
        <v>0</v>
      </c>
      <c r="AK10">
        <v>25.51</v>
      </c>
      <c r="AL10">
        <v>41.83</v>
      </c>
      <c r="AM10">
        <v>16.53</v>
      </c>
      <c r="AN10">
        <v>0.71</v>
      </c>
      <c r="AO10">
        <v>0</v>
      </c>
      <c r="AP10">
        <v>2.44</v>
      </c>
      <c r="AQ10">
        <v>0</v>
      </c>
      <c r="AR10">
        <v>33.119999999999997</v>
      </c>
      <c r="AS10">
        <v>24.21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2568.7700000000009</v>
      </c>
    </row>
    <row r="11" spans="1:121">
      <c r="A11" t="s">
        <v>53</v>
      </c>
      <c r="B11">
        <v>0</v>
      </c>
      <c r="C11">
        <v>0</v>
      </c>
      <c r="D11">
        <v>44.21</v>
      </c>
      <c r="E11">
        <v>0</v>
      </c>
      <c r="F11">
        <v>0</v>
      </c>
      <c r="G11">
        <v>70.81</v>
      </c>
      <c r="H11">
        <v>0</v>
      </c>
      <c r="I11">
        <v>0</v>
      </c>
      <c r="J11">
        <v>59.74</v>
      </c>
      <c r="K11">
        <v>683.14</v>
      </c>
      <c r="L11">
        <v>434.65</v>
      </c>
      <c r="M11">
        <v>92</v>
      </c>
      <c r="N11">
        <v>118.76</v>
      </c>
      <c r="O11">
        <v>62.16</v>
      </c>
      <c r="P11">
        <v>139.69</v>
      </c>
      <c r="Q11">
        <v>20.55</v>
      </c>
      <c r="R11">
        <v>42.39</v>
      </c>
      <c r="S11">
        <v>26.4</v>
      </c>
      <c r="T11">
        <v>0</v>
      </c>
      <c r="U11">
        <v>281.25</v>
      </c>
      <c r="V11">
        <v>20.8</v>
      </c>
      <c r="W11">
        <v>45.53</v>
      </c>
      <c r="X11">
        <v>148.30000000000001</v>
      </c>
      <c r="Y11">
        <v>0</v>
      </c>
      <c r="Z11">
        <v>13.04</v>
      </c>
      <c r="AA11">
        <v>42.15</v>
      </c>
      <c r="AB11">
        <v>13.17</v>
      </c>
      <c r="AC11">
        <v>9.68</v>
      </c>
      <c r="AD11">
        <v>0</v>
      </c>
      <c r="AE11">
        <v>0</v>
      </c>
      <c r="AF11">
        <v>8.8699999999999992</v>
      </c>
      <c r="AG11">
        <v>20.61</v>
      </c>
      <c r="AH11">
        <v>0</v>
      </c>
      <c r="AI11">
        <v>0</v>
      </c>
      <c r="AJ11">
        <v>0</v>
      </c>
      <c r="AK11">
        <v>25.51</v>
      </c>
      <c r="AL11">
        <v>41.83</v>
      </c>
      <c r="AM11">
        <v>16.53</v>
      </c>
      <c r="AN11">
        <v>0.71</v>
      </c>
      <c r="AO11">
        <v>0</v>
      </c>
      <c r="AP11">
        <v>2.44</v>
      </c>
      <c r="AQ11">
        <v>0</v>
      </c>
      <c r="AR11">
        <v>33.119999999999997</v>
      </c>
      <c r="AS11">
        <v>24.21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2562.2500000000009</v>
      </c>
    </row>
    <row r="12" spans="1:121">
      <c r="A12" t="s">
        <v>54</v>
      </c>
      <c r="B12">
        <v>0</v>
      </c>
      <c r="C12">
        <v>0</v>
      </c>
      <c r="D12">
        <v>44.42</v>
      </c>
      <c r="E12">
        <v>0</v>
      </c>
      <c r="F12">
        <v>0</v>
      </c>
      <c r="G12">
        <v>70.81</v>
      </c>
      <c r="H12">
        <v>0</v>
      </c>
      <c r="I12">
        <v>0</v>
      </c>
      <c r="J12">
        <v>59.74</v>
      </c>
      <c r="K12">
        <v>683.14</v>
      </c>
      <c r="L12">
        <v>434.65</v>
      </c>
      <c r="M12">
        <v>92</v>
      </c>
      <c r="N12">
        <v>118.76</v>
      </c>
      <c r="O12">
        <v>62.16</v>
      </c>
      <c r="P12">
        <v>139.69</v>
      </c>
      <c r="Q12">
        <v>20.55</v>
      </c>
      <c r="R12">
        <v>42.39</v>
      </c>
      <c r="S12">
        <v>26.4</v>
      </c>
      <c r="T12">
        <v>0</v>
      </c>
      <c r="U12">
        <v>281.25</v>
      </c>
      <c r="V12">
        <v>20.8</v>
      </c>
      <c r="W12">
        <v>45.53</v>
      </c>
      <c r="X12">
        <v>148.30000000000001</v>
      </c>
      <c r="Y12">
        <v>0</v>
      </c>
      <c r="Z12">
        <v>13.04</v>
      </c>
      <c r="AA12">
        <v>42.15</v>
      </c>
      <c r="AB12">
        <v>13.17</v>
      </c>
      <c r="AC12">
        <v>9.68</v>
      </c>
      <c r="AD12">
        <v>0</v>
      </c>
      <c r="AE12">
        <v>0</v>
      </c>
      <c r="AF12">
        <v>8.8699999999999992</v>
      </c>
      <c r="AG12">
        <v>20.61</v>
      </c>
      <c r="AH12">
        <v>0</v>
      </c>
      <c r="AI12">
        <v>0</v>
      </c>
      <c r="AJ12">
        <v>0</v>
      </c>
      <c r="AK12">
        <v>25.51</v>
      </c>
      <c r="AL12">
        <v>41.83</v>
      </c>
      <c r="AM12">
        <v>16.53</v>
      </c>
      <c r="AN12">
        <v>0.71</v>
      </c>
      <c r="AO12">
        <v>0</v>
      </c>
      <c r="AP12">
        <v>2.44</v>
      </c>
      <c r="AQ12">
        <v>0</v>
      </c>
      <c r="AR12">
        <v>33.119999999999997</v>
      </c>
      <c r="AS12">
        <v>24.21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2562.4600000000009</v>
      </c>
    </row>
    <row r="13" spans="1:121">
      <c r="A13" t="s">
        <v>55</v>
      </c>
      <c r="B13">
        <v>0</v>
      </c>
      <c r="C13">
        <v>0</v>
      </c>
      <c r="D13">
        <v>44.21</v>
      </c>
      <c r="E13">
        <v>0</v>
      </c>
      <c r="F13">
        <v>0</v>
      </c>
      <c r="G13">
        <v>70.81</v>
      </c>
      <c r="H13">
        <v>0</v>
      </c>
      <c r="I13">
        <v>0</v>
      </c>
      <c r="J13">
        <v>59.74</v>
      </c>
      <c r="K13">
        <v>683.14</v>
      </c>
      <c r="L13">
        <v>434.65</v>
      </c>
      <c r="M13">
        <v>92</v>
      </c>
      <c r="N13">
        <v>118.76</v>
      </c>
      <c r="O13">
        <v>62.16</v>
      </c>
      <c r="P13">
        <v>139.69</v>
      </c>
      <c r="Q13">
        <v>20.55</v>
      </c>
      <c r="R13">
        <v>42.39</v>
      </c>
      <c r="S13">
        <v>26.4</v>
      </c>
      <c r="T13">
        <v>0</v>
      </c>
      <c r="U13">
        <v>281.25</v>
      </c>
      <c r="V13">
        <v>20.8</v>
      </c>
      <c r="W13">
        <v>45.53</v>
      </c>
      <c r="X13">
        <v>148.30000000000001</v>
      </c>
      <c r="Y13">
        <v>0</v>
      </c>
      <c r="Z13">
        <v>13.04</v>
      </c>
      <c r="AA13">
        <v>42.15</v>
      </c>
      <c r="AB13">
        <v>13.17</v>
      </c>
      <c r="AC13">
        <v>9.68</v>
      </c>
      <c r="AD13">
        <v>0</v>
      </c>
      <c r="AE13">
        <v>0</v>
      </c>
      <c r="AF13">
        <v>8.8699999999999992</v>
      </c>
      <c r="AG13">
        <v>20.61</v>
      </c>
      <c r="AH13">
        <v>0</v>
      </c>
      <c r="AI13">
        <v>0</v>
      </c>
      <c r="AJ13">
        <v>0</v>
      </c>
      <c r="AK13">
        <v>25.51</v>
      </c>
      <c r="AL13">
        <v>41.83</v>
      </c>
      <c r="AM13">
        <v>16.53</v>
      </c>
      <c r="AN13">
        <v>0.71</v>
      </c>
      <c r="AO13">
        <v>0</v>
      </c>
      <c r="AP13">
        <v>2.44</v>
      </c>
      <c r="AQ13">
        <v>0</v>
      </c>
      <c r="AR13">
        <v>33.119999999999997</v>
      </c>
      <c r="AS13">
        <v>24.21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2562.2500000000009</v>
      </c>
    </row>
    <row r="14" spans="1:121">
      <c r="A14" t="s">
        <v>56</v>
      </c>
      <c r="B14">
        <v>0</v>
      </c>
      <c r="C14">
        <v>0</v>
      </c>
      <c r="D14">
        <v>44.21</v>
      </c>
      <c r="E14">
        <v>0</v>
      </c>
      <c r="F14">
        <v>0</v>
      </c>
      <c r="G14">
        <v>70.81</v>
      </c>
      <c r="H14">
        <v>0</v>
      </c>
      <c r="I14">
        <v>0</v>
      </c>
      <c r="J14">
        <v>59.74</v>
      </c>
      <c r="K14">
        <v>683.14</v>
      </c>
      <c r="L14">
        <v>434.65</v>
      </c>
      <c r="M14">
        <v>92</v>
      </c>
      <c r="N14">
        <v>118.76</v>
      </c>
      <c r="O14">
        <v>62.16</v>
      </c>
      <c r="P14">
        <v>139.69</v>
      </c>
      <c r="Q14">
        <v>20.55</v>
      </c>
      <c r="R14">
        <v>42.39</v>
      </c>
      <c r="S14">
        <v>26.4</v>
      </c>
      <c r="T14">
        <v>0</v>
      </c>
      <c r="U14">
        <v>281.25</v>
      </c>
      <c r="V14">
        <v>20.8</v>
      </c>
      <c r="W14">
        <v>45.53</v>
      </c>
      <c r="X14">
        <v>148.30000000000001</v>
      </c>
      <c r="Y14">
        <v>0</v>
      </c>
      <c r="Z14">
        <v>13.04</v>
      </c>
      <c r="AA14">
        <v>42.15</v>
      </c>
      <c r="AB14">
        <v>13.17</v>
      </c>
      <c r="AC14">
        <v>9.68</v>
      </c>
      <c r="AD14">
        <v>0</v>
      </c>
      <c r="AE14">
        <v>0</v>
      </c>
      <c r="AF14">
        <v>8.8699999999999992</v>
      </c>
      <c r="AG14">
        <v>20.61</v>
      </c>
      <c r="AH14">
        <v>0</v>
      </c>
      <c r="AI14">
        <v>0</v>
      </c>
      <c r="AJ14">
        <v>0</v>
      </c>
      <c r="AK14">
        <v>25.51</v>
      </c>
      <c r="AL14">
        <v>41.83</v>
      </c>
      <c r="AM14">
        <v>16.53</v>
      </c>
      <c r="AN14">
        <v>0.71</v>
      </c>
      <c r="AO14">
        <v>0</v>
      </c>
      <c r="AP14">
        <v>2.44</v>
      </c>
      <c r="AQ14">
        <v>0</v>
      </c>
      <c r="AR14">
        <v>33.119999999999997</v>
      </c>
      <c r="AS14">
        <v>24.21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2562.2500000000009</v>
      </c>
    </row>
    <row r="15" spans="1:121">
      <c r="A15" t="s">
        <v>57</v>
      </c>
      <c r="B15">
        <v>0</v>
      </c>
      <c r="C15">
        <v>0</v>
      </c>
      <c r="D15">
        <v>44.42</v>
      </c>
      <c r="E15">
        <v>0</v>
      </c>
      <c r="F15">
        <v>0</v>
      </c>
      <c r="G15">
        <v>70.81</v>
      </c>
      <c r="H15">
        <v>0</v>
      </c>
      <c r="I15">
        <v>0</v>
      </c>
      <c r="J15">
        <v>59.74</v>
      </c>
      <c r="K15">
        <v>683.14</v>
      </c>
      <c r="L15">
        <v>434.65</v>
      </c>
      <c r="M15">
        <v>92</v>
      </c>
      <c r="N15">
        <v>118.76</v>
      </c>
      <c r="O15">
        <v>62.16</v>
      </c>
      <c r="P15">
        <v>139.69</v>
      </c>
      <c r="Q15">
        <v>20.55</v>
      </c>
      <c r="R15">
        <v>42.39</v>
      </c>
      <c r="S15">
        <v>26.4</v>
      </c>
      <c r="T15">
        <v>0</v>
      </c>
      <c r="U15">
        <v>281.25</v>
      </c>
      <c r="V15">
        <v>20.8</v>
      </c>
      <c r="W15">
        <v>45.53</v>
      </c>
      <c r="X15">
        <v>148.30000000000001</v>
      </c>
      <c r="Y15">
        <v>0</v>
      </c>
      <c r="Z15">
        <v>13.04</v>
      </c>
      <c r="AA15">
        <v>42.15</v>
      </c>
      <c r="AB15">
        <v>13.17</v>
      </c>
      <c r="AC15">
        <v>9.68</v>
      </c>
      <c r="AD15">
        <v>0</v>
      </c>
      <c r="AE15">
        <v>0</v>
      </c>
      <c r="AF15">
        <v>8.8699999999999992</v>
      </c>
      <c r="AG15">
        <v>20.61</v>
      </c>
      <c r="AH15">
        <v>0</v>
      </c>
      <c r="AI15">
        <v>0</v>
      </c>
      <c r="AJ15">
        <v>0</v>
      </c>
      <c r="AK15">
        <v>25.51</v>
      </c>
      <c r="AL15">
        <v>41.83</v>
      </c>
      <c r="AM15">
        <v>16.53</v>
      </c>
      <c r="AN15">
        <v>0.71</v>
      </c>
      <c r="AO15">
        <v>0</v>
      </c>
      <c r="AP15">
        <v>5.76</v>
      </c>
      <c r="AQ15">
        <v>0</v>
      </c>
      <c r="AR15">
        <v>33.119999999999997</v>
      </c>
      <c r="AS15">
        <v>22.86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2564.4300000000012</v>
      </c>
    </row>
    <row r="16" spans="1:121">
      <c r="A16" t="s">
        <v>58</v>
      </c>
      <c r="B16">
        <v>0</v>
      </c>
      <c r="C16">
        <v>0</v>
      </c>
      <c r="D16">
        <v>44.42</v>
      </c>
      <c r="E16">
        <v>0</v>
      </c>
      <c r="F16">
        <v>0</v>
      </c>
      <c r="G16">
        <v>70.81</v>
      </c>
      <c r="H16">
        <v>0</v>
      </c>
      <c r="I16">
        <v>0</v>
      </c>
      <c r="J16">
        <v>59.74</v>
      </c>
      <c r="K16">
        <v>683.14</v>
      </c>
      <c r="L16">
        <v>434.65</v>
      </c>
      <c r="M16">
        <v>92</v>
      </c>
      <c r="N16">
        <v>118.76</v>
      </c>
      <c r="O16">
        <v>62.16</v>
      </c>
      <c r="P16">
        <v>139.69</v>
      </c>
      <c r="Q16">
        <v>20.55</v>
      </c>
      <c r="R16">
        <v>42.39</v>
      </c>
      <c r="S16">
        <v>26.4</v>
      </c>
      <c r="T16">
        <v>0</v>
      </c>
      <c r="U16">
        <v>281.25</v>
      </c>
      <c r="V16">
        <v>20.8</v>
      </c>
      <c r="W16">
        <v>45.53</v>
      </c>
      <c r="X16">
        <v>148.30000000000001</v>
      </c>
      <c r="Y16">
        <v>0</v>
      </c>
      <c r="Z16">
        <v>13.04</v>
      </c>
      <c r="AA16">
        <v>42.15</v>
      </c>
      <c r="AB16">
        <v>13.17</v>
      </c>
      <c r="AC16">
        <v>9.68</v>
      </c>
      <c r="AD16">
        <v>0</v>
      </c>
      <c r="AE16">
        <v>0</v>
      </c>
      <c r="AF16">
        <v>8.8699999999999992</v>
      </c>
      <c r="AG16">
        <v>20.61</v>
      </c>
      <c r="AH16">
        <v>0</v>
      </c>
      <c r="AI16">
        <v>0</v>
      </c>
      <c r="AJ16">
        <v>0</v>
      </c>
      <c r="AK16">
        <v>25.51</v>
      </c>
      <c r="AL16">
        <v>6.97</v>
      </c>
      <c r="AM16">
        <v>16.53</v>
      </c>
      <c r="AN16">
        <v>0.71</v>
      </c>
      <c r="AO16">
        <v>0</v>
      </c>
      <c r="AP16">
        <v>5.76</v>
      </c>
      <c r="AQ16">
        <v>0</v>
      </c>
      <c r="AR16">
        <v>33.119999999999997</v>
      </c>
      <c r="AS16">
        <v>22.86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2529.5700000000011</v>
      </c>
    </row>
    <row r="17" spans="1:117">
      <c r="A17" t="s">
        <v>59</v>
      </c>
      <c r="B17">
        <v>0</v>
      </c>
      <c r="C17">
        <v>0</v>
      </c>
      <c r="D17">
        <v>44.42</v>
      </c>
      <c r="E17">
        <v>0</v>
      </c>
      <c r="F17">
        <v>0</v>
      </c>
      <c r="G17">
        <v>70.81</v>
      </c>
      <c r="H17">
        <v>0</v>
      </c>
      <c r="I17">
        <v>0</v>
      </c>
      <c r="J17">
        <v>59.74</v>
      </c>
      <c r="K17">
        <v>683.14</v>
      </c>
      <c r="L17">
        <v>434.65</v>
      </c>
      <c r="M17">
        <v>92</v>
      </c>
      <c r="N17">
        <v>118.76</v>
      </c>
      <c r="O17">
        <v>62.16</v>
      </c>
      <c r="P17">
        <v>139.69</v>
      </c>
      <c r="Q17">
        <v>20.55</v>
      </c>
      <c r="R17">
        <v>42.39</v>
      </c>
      <c r="S17">
        <v>26.4</v>
      </c>
      <c r="T17">
        <v>0</v>
      </c>
      <c r="U17">
        <v>281.25</v>
      </c>
      <c r="V17">
        <v>20.8</v>
      </c>
      <c r="W17">
        <v>45.53</v>
      </c>
      <c r="X17">
        <v>148.30000000000001</v>
      </c>
      <c r="Y17">
        <v>0</v>
      </c>
      <c r="Z17">
        <v>13.04</v>
      </c>
      <c r="AA17">
        <v>42.15</v>
      </c>
      <c r="AB17">
        <v>13.17</v>
      </c>
      <c r="AC17">
        <v>9.68</v>
      </c>
      <c r="AD17">
        <v>0</v>
      </c>
      <c r="AE17">
        <v>0</v>
      </c>
      <c r="AF17">
        <v>8.8699999999999992</v>
      </c>
      <c r="AG17">
        <v>20.61</v>
      </c>
      <c r="AH17">
        <v>0</v>
      </c>
      <c r="AI17">
        <v>0</v>
      </c>
      <c r="AJ17">
        <v>0</v>
      </c>
      <c r="AK17">
        <v>25.51</v>
      </c>
      <c r="AL17">
        <v>2.33</v>
      </c>
      <c r="AM17">
        <v>16.53</v>
      </c>
      <c r="AN17">
        <v>0.71</v>
      </c>
      <c r="AO17">
        <v>0</v>
      </c>
      <c r="AP17">
        <v>5.76</v>
      </c>
      <c r="AQ17">
        <v>0</v>
      </c>
      <c r="AR17">
        <v>33.119999999999997</v>
      </c>
      <c r="AS17">
        <v>22.86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2524.9300000000012</v>
      </c>
    </row>
    <row r="18" spans="1:117">
      <c r="A18" t="s">
        <v>60</v>
      </c>
      <c r="B18">
        <v>0</v>
      </c>
      <c r="C18">
        <v>0</v>
      </c>
      <c r="D18">
        <v>44.52</v>
      </c>
      <c r="E18">
        <v>0</v>
      </c>
      <c r="F18">
        <v>0</v>
      </c>
      <c r="G18">
        <v>70.81</v>
      </c>
      <c r="H18">
        <v>0</v>
      </c>
      <c r="I18">
        <v>0</v>
      </c>
      <c r="J18">
        <v>59.74</v>
      </c>
      <c r="K18">
        <v>683.14</v>
      </c>
      <c r="L18">
        <v>434.65</v>
      </c>
      <c r="M18">
        <v>92</v>
      </c>
      <c r="N18">
        <v>118.76</v>
      </c>
      <c r="O18">
        <v>62.16</v>
      </c>
      <c r="P18">
        <v>139.69</v>
      </c>
      <c r="Q18">
        <v>20.55</v>
      </c>
      <c r="R18">
        <v>42.39</v>
      </c>
      <c r="S18">
        <v>26.4</v>
      </c>
      <c r="T18">
        <v>0</v>
      </c>
      <c r="U18">
        <v>281.25</v>
      </c>
      <c r="V18">
        <v>20.8</v>
      </c>
      <c r="W18">
        <v>45.53</v>
      </c>
      <c r="X18">
        <v>148.30000000000001</v>
      </c>
      <c r="Y18">
        <v>0</v>
      </c>
      <c r="Z18">
        <v>13.04</v>
      </c>
      <c r="AA18">
        <v>42.15</v>
      </c>
      <c r="AB18">
        <v>13.17</v>
      </c>
      <c r="AC18">
        <v>9.68</v>
      </c>
      <c r="AD18">
        <v>0</v>
      </c>
      <c r="AE18">
        <v>0</v>
      </c>
      <c r="AF18">
        <v>8.8699999999999992</v>
      </c>
      <c r="AG18">
        <v>20.61</v>
      </c>
      <c r="AH18">
        <v>0</v>
      </c>
      <c r="AI18">
        <v>0</v>
      </c>
      <c r="AJ18">
        <v>0</v>
      </c>
      <c r="AK18">
        <v>25.51</v>
      </c>
      <c r="AL18">
        <v>2.33</v>
      </c>
      <c r="AM18">
        <v>16.53</v>
      </c>
      <c r="AN18">
        <v>0.71</v>
      </c>
      <c r="AO18">
        <v>0</v>
      </c>
      <c r="AP18">
        <v>5.76</v>
      </c>
      <c r="AQ18">
        <v>0</v>
      </c>
      <c r="AR18">
        <v>33.119999999999997</v>
      </c>
      <c r="AS18">
        <v>22.86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2525.0300000000016</v>
      </c>
    </row>
    <row r="19" spans="1:117">
      <c r="A19" t="s">
        <v>61</v>
      </c>
      <c r="B19">
        <v>0</v>
      </c>
      <c r="C19">
        <v>0</v>
      </c>
      <c r="D19">
        <v>44.52</v>
      </c>
      <c r="E19">
        <v>0</v>
      </c>
      <c r="F19">
        <v>0</v>
      </c>
      <c r="G19">
        <v>70.81</v>
      </c>
      <c r="H19">
        <v>0</v>
      </c>
      <c r="I19">
        <v>0</v>
      </c>
      <c r="J19">
        <v>59.74</v>
      </c>
      <c r="K19">
        <v>683.14</v>
      </c>
      <c r="L19">
        <v>434.65</v>
      </c>
      <c r="M19">
        <v>92</v>
      </c>
      <c r="N19">
        <v>118.76</v>
      </c>
      <c r="O19">
        <v>62.16</v>
      </c>
      <c r="P19">
        <v>139.69</v>
      </c>
      <c r="Q19">
        <v>20.55</v>
      </c>
      <c r="R19">
        <v>42.39</v>
      </c>
      <c r="S19">
        <v>26.4</v>
      </c>
      <c r="T19">
        <v>0</v>
      </c>
      <c r="U19">
        <v>298.12</v>
      </c>
      <c r="V19">
        <v>20.8</v>
      </c>
      <c r="W19">
        <v>45.53</v>
      </c>
      <c r="X19">
        <v>148.30000000000001</v>
      </c>
      <c r="Y19">
        <v>0</v>
      </c>
      <c r="Z19">
        <v>13.04</v>
      </c>
      <c r="AA19">
        <v>42.15</v>
      </c>
      <c r="AB19">
        <v>13.17</v>
      </c>
      <c r="AC19">
        <v>9.68</v>
      </c>
      <c r="AD19">
        <v>0</v>
      </c>
      <c r="AE19">
        <v>0</v>
      </c>
      <c r="AF19">
        <v>8.8699999999999992</v>
      </c>
      <c r="AG19">
        <v>20.61</v>
      </c>
      <c r="AH19">
        <v>2.84</v>
      </c>
      <c r="AI19">
        <v>0</v>
      </c>
      <c r="AJ19">
        <v>0</v>
      </c>
      <c r="AK19">
        <v>25.51</v>
      </c>
      <c r="AL19">
        <v>2.33</v>
      </c>
      <c r="AM19">
        <v>16.53</v>
      </c>
      <c r="AN19">
        <v>0.71</v>
      </c>
      <c r="AO19">
        <v>0</v>
      </c>
      <c r="AP19">
        <v>5.76</v>
      </c>
      <c r="AQ19">
        <v>0</v>
      </c>
      <c r="AR19">
        <v>33.119999999999997</v>
      </c>
      <c r="AS19">
        <v>22.86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2544.7400000000016</v>
      </c>
    </row>
    <row r="20" spans="1:117">
      <c r="A20" t="s">
        <v>62</v>
      </c>
      <c r="B20">
        <v>0</v>
      </c>
      <c r="C20">
        <v>0</v>
      </c>
      <c r="D20">
        <v>44.52</v>
      </c>
      <c r="E20">
        <v>0</v>
      </c>
      <c r="F20">
        <v>0</v>
      </c>
      <c r="G20">
        <v>70.81</v>
      </c>
      <c r="H20">
        <v>0</v>
      </c>
      <c r="I20">
        <v>0</v>
      </c>
      <c r="J20">
        <v>59.74</v>
      </c>
      <c r="K20">
        <v>683.14</v>
      </c>
      <c r="L20">
        <v>434.65</v>
      </c>
      <c r="M20">
        <v>92</v>
      </c>
      <c r="N20">
        <v>118.76</v>
      </c>
      <c r="O20">
        <v>62.16</v>
      </c>
      <c r="P20">
        <v>139.69</v>
      </c>
      <c r="Q20">
        <v>20.55</v>
      </c>
      <c r="R20">
        <v>42.39</v>
      </c>
      <c r="S20">
        <v>26.4</v>
      </c>
      <c r="T20">
        <v>0</v>
      </c>
      <c r="U20">
        <v>315</v>
      </c>
      <c r="V20">
        <v>20.8</v>
      </c>
      <c r="W20">
        <v>45.53</v>
      </c>
      <c r="X20">
        <v>148.30000000000001</v>
      </c>
      <c r="Y20">
        <v>0</v>
      </c>
      <c r="Z20">
        <v>13.04</v>
      </c>
      <c r="AA20">
        <v>42.15</v>
      </c>
      <c r="AB20">
        <v>13.17</v>
      </c>
      <c r="AC20">
        <v>9.68</v>
      </c>
      <c r="AD20">
        <v>0</v>
      </c>
      <c r="AE20">
        <v>0</v>
      </c>
      <c r="AF20">
        <v>8.8699999999999992</v>
      </c>
      <c r="AG20">
        <v>20.61</v>
      </c>
      <c r="AH20">
        <v>20.84</v>
      </c>
      <c r="AI20">
        <v>0</v>
      </c>
      <c r="AJ20">
        <v>0</v>
      </c>
      <c r="AK20">
        <v>25.51</v>
      </c>
      <c r="AL20">
        <v>2.33</v>
      </c>
      <c r="AM20">
        <v>16.53</v>
      </c>
      <c r="AN20">
        <v>0.71</v>
      </c>
      <c r="AO20">
        <v>0</v>
      </c>
      <c r="AP20">
        <v>3.07</v>
      </c>
      <c r="AQ20">
        <v>0</v>
      </c>
      <c r="AR20">
        <v>33.119999999999997</v>
      </c>
      <c r="AS20">
        <v>22.86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2576.9300000000017</v>
      </c>
    </row>
    <row r="21" spans="1:117">
      <c r="A21" t="s">
        <v>63</v>
      </c>
      <c r="B21">
        <v>0</v>
      </c>
      <c r="C21">
        <v>0</v>
      </c>
      <c r="D21">
        <v>44.52</v>
      </c>
      <c r="E21">
        <v>0</v>
      </c>
      <c r="F21">
        <v>0</v>
      </c>
      <c r="G21">
        <v>70.81</v>
      </c>
      <c r="H21">
        <v>0</v>
      </c>
      <c r="I21">
        <v>0</v>
      </c>
      <c r="J21">
        <v>59.74</v>
      </c>
      <c r="K21">
        <v>683.14</v>
      </c>
      <c r="L21">
        <v>434.65</v>
      </c>
      <c r="M21">
        <v>92</v>
      </c>
      <c r="N21">
        <v>118.76</v>
      </c>
      <c r="O21">
        <v>62.16</v>
      </c>
      <c r="P21">
        <v>139.69</v>
      </c>
      <c r="Q21">
        <v>20.55</v>
      </c>
      <c r="R21">
        <v>42.39</v>
      </c>
      <c r="S21">
        <v>26.4</v>
      </c>
      <c r="T21">
        <v>0</v>
      </c>
      <c r="U21">
        <v>331.88</v>
      </c>
      <c r="V21">
        <v>20.8</v>
      </c>
      <c r="W21">
        <v>45.53</v>
      </c>
      <c r="X21">
        <v>148.30000000000001</v>
      </c>
      <c r="Y21">
        <v>0</v>
      </c>
      <c r="Z21">
        <v>13.04</v>
      </c>
      <c r="AA21">
        <v>42.15</v>
      </c>
      <c r="AB21">
        <v>13.17</v>
      </c>
      <c r="AC21">
        <v>9.68</v>
      </c>
      <c r="AD21">
        <v>0</v>
      </c>
      <c r="AE21">
        <v>0</v>
      </c>
      <c r="AF21">
        <v>8.8699999999999992</v>
      </c>
      <c r="AG21">
        <v>20.61</v>
      </c>
      <c r="AH21">
        <v>20.84</v>
      </c>
      <c r="AI21">
        <v>0</v>
      </c>
      <c r="AJ21">
        <v>0</v>
      </c>
      <c r="AK21">
        <v>25.51</v>
      </c>
      <c r="AL21">
        <v>2.33</v>
      </c>
      <c r="AM21">
        <v>16.53</v>
      </c>
      <c r="AN21">
        <v>0.71</v>
      </c>
      <c r="AO21">
        <v>0</v>
      </c>
      <c r="AP21">
        <v>3.07</v>
      </c>
      <c r="AQ21">
        <v>12.1</v>
      </c>
      <c r="AR21">
        <v>33.119999999999997</v>
      </c>
      <c r="AS21">
        <v>22.2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2605.2500000000014</v>
      </c>
    </row>
    <row r="22" spans="1:117">
      <c r="A22" t="s">
        <v>64</v>
      </c>
      <c r="B22">
        <v>0</v>
      </c>
      <c r="C22">
        <v>0</v>
      </c>
      <c r="D22">
        <v>44.52</v>
      </c>
      <c r="E22">
        <v>0</v>
      </c>
      <c r="F22">
        <v>0</v>
      </c>
      <c r="G22">
        <v>70.81</v>
      </c>
      <c r="H22">
        <v>0</v>
      </c>
      <c r="I22">
        <v>0</v>
      </c>
      <c r="J22">
        <v>59.74</v>
      </c>
      <c r="K22">
        <v>683.14</v>
      </c>
      <c r="L22">
        <v>434.65</v>
      </c>
      <c r="M22">
        <v>92</v>
      </c>
      <c r="N22">
        <v>118.76</v>
      </c>
      <c r="O22">
        <v>62.16</v>
      </c>
      <c r="P22">
        <v>139.69</v>
      </c>
      <c r="Q22">
        <v>20.55</v>
      </c>
      <c r="R22">
        <v>42.39</v>
      </c>
      <c r="S22">
        <v>26.4</v>
      </c>
      <c r="T22">
        <v>0</v>
      </c>
      <c r="U22">
        <v>348.75</v>
      </c>
      <c r="V22">
        <v>20.8</v>
      </c>
      <c r="W22">
        <v>45.53</v>
      </c>
      <c r="X22">
        <v>148.30000000000001</v>
      </c>
      <c r="Y22">
        <v>0</v>
      </c>
      <c r="Z22">
        <v>13.04</v>
      </c>
      <c r="AA22">
        <v>42.15</v>
      </c>
      <c r="AB22">
        <v>13.17</v>
      </c>
      <c r="AC22">
        <v>9.68</v>
      </c>
      <c r="AD22">
        <v>0</v>
      </c>
      <c r="AE22">
        <v>0</v>
      </c>
      <c r="AF22">
        <v>8.8699999999999992</v>
      </c>
      <c r="AG22">
        <v>20.61</v>
      </c>
      <c r="AH22">
        <v>20.84</v>
      </c>
      <c r="AI22">
        <v>0</v>
      </c>
      <c r="AJ22">
        <v>0</v>
      </c>
      <c r="AK22">
        <v>25.51</v>
      </c>
      <c r="AL22">
        <v>2.33</v>
      </c>
      <c r="AM22">
        <v>16.53</v>
      </c>
      <c r="AN22">
        <v>0.71</v>
      </c>
      <c r="AO22">
        <v>0</v>
      </c>
      <c r="AP22">
        <v>3.07</v>
      </c>
      <c r="AQ22">
        <v>12.1</v>
      </c>
      <c r="AR22">
        <v>33.119999999999997</v>
      </c>
      <c r="AS22">
        <v>22.2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2622.1200000000013</v>
      </c>
    </row>
    <row r="23" spans="1:117">
      <c r="A23" t="s">
        <v>65</v>
      </c>
      <c r="B23">
        <v>0</v>
      </c>
      <c r="C23">
        <v>0</v>
      </c>
      <c r="D23">
        <v>44.52</v>
      </c>
      <c r="E23">
        <v>0</v>
      </c>
      <c r="F23">
        <v>0</v>
      </c>
      <c r="G23">
        <v>70.81</v>
      </c>
      <c r="H23">
        <v>0</v>
      </c>
      <c r="I23">
        <v>0</v>
      </c>
      <c r="J23">
        <v>59.74</v>
      </c>
      <c r="K23">
        <v>683.14</v>
      </c>
      <c r="L23">
        <v>434.65</v>
      </c>
      <c r="M23">
        <v>92</v>
      </c>
      <c r="N23">
        <v>118.76</v>
      </c>
      <c r="O23">
        <v>62.16</v>
      </c>
      <c r="P23">
        <v>139.69</v>
      </c>
      <c r="Q23">
        <v>20.55</v>
      </c>
      <c r="R23">
        <v>42.39</v>
      </c>
      <c r="S23">
        <v>26.4</v>
      </c>
      <c r="T23">
        <v>0</v>
      </c>
      <c r="U23">
        <v>365.62</v>
      </c>
      <c r="V23">
        <v>20.8</v>
      </c>
      <c r="W23">
        <v>45.53</v>
      </c>
      <c r="X23">
        <v>148.30000000000001</v>
      </c>
      <c r="Y23">
        <v>0</v>
      </c>
      <c r="Z23">
        <v>13.04</v>
      </c>
      <c r="AA23">
        <v>42.15</v>
      </c>
      <c r="AB23">
        <v>13.17</v>
      </c>
      <c r="AC23">
        <v>9.68</v>
      </c>
      <c r="AD23">
        <v>0</v>
      </c>
      <c r="AE23">
        <v>0</v>
      </c>
      <c r="AF23">
        <v>8.8699999999999992</v>
      </c>
      <c r="AG23">
        <v>20.61</v>
      </c>
      <c r="AH23">
        <v>20.84</v>
      </c>
      <c r="AI23">
        <v>0</v>
      </c>
      <c r="AJ23">
        <v>0</v>
      </c>
      <c r="AK23">
        <v>25.51</v>
      </c>
      <c r="AL23">
        <v>2.33</v>
      </c>
      <c r="AM23">
        <v>16.53</v>
      </c>
      <c r="AN23">
        <v>0.71</v>
      </c>
      <c r="AO23">
        <v>0</v>
      </c>
      <c r="AP23">
        <v>3.07</v>
      </c>
      <c r="AQ23">
        <v>24.19</v>
      </c>
      <c r="AR23">
        <v>33.119999999999997</v>
      </c>
      <c r="AS23">
        <v>22.86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2651.7400000000016</v>
      </c>
    </row>
    <row r="24" spans="1:117">
      <c r="A24" t="s">
        <v>66</v>
      </c>
      <c r="B24">
        <v>0</v>
      </c>
      <c r="C24">
        <v>0</v>
      </c>
      <c r="D24">
        <v>44.52</v>
      </c>
      <c r="E24">
        <v>0</v>
      </c>
      <c r="F24">
        <v>0</v>
      </c>
      <c r="G24">
        <v>70.81</v>
      </c>
      <c r="H24">
        <v>0</v>
      </c>
      <c r="I24">
        <v>0</v>
      </c>
      <c r="J24">
        <v>59.74</v>
      </c>
      <c r="K24">
        <v>683.14</v>
      </c>
      <c r="L24">
        <v>434.65</v>
      </c>
      <c r="M24">
        <v>92</v>
      </c>
      <c r="N24">
        <v>118.76</v>
      </c>
      <c r="O24">
        <v>62.16</v>
      </c>
      <c r="P24">
        <v>139.69</v>
      </c>
      <c r="Q24">
        <v>20.55</v>
      </c>
      <c r="R24">
        <v>42.39</v>
      </c>
      <c r="S24">
        <v>26.4</v>
      </c>
      <c r="T24">
        <v>0</v>
      </c>
      <c r="U24">
        <v>382.5</v>
      </c>
      <c r="V24">
        <v>20.8</v>
      </c>
      <c r="W24">
        <v>45.53</v>
      </c>
      <c r="X24">
        <v>148.30000000000001</v>
      </c>
      <c r="Y24">
        <v>0</v>
      </c>
      <c r="Z24">
        <v>13.04</v>
      </c>
      <c r="AA24">
        <v>42.15</v>
      </c>
      <c r="AB24">
        <v>13.17</v>
      </c>
      <c r="AC24">
        <v>9.68</v>
      </c>
      <c r="AD24">
        <v>0</v>
      </c>
      <c r="AE24">
        <v>0</v>
      </c>
      <c r="AF24">
        <v>8.8699999999999992</v>
      </c>
      <c r="AG24">
        <v>20.61</v>
      </c>
      <c r="AH24">
        <v>20.84</v>
      </c>
      <c r="AI24">
        <v>0</v>
      </c>
      <c r="AJ24">
        <v>0</v>
      </c>
      <c r="AK24">
        <v>25.51</v>
      </c>
      <c r="AL24">
        <v>2.33</v>
      </c>
      <c r="AM24">
        <v>16.53</v>
      </c>
      <c r="AN24">
        <v>0.71</v>
      </c>
      <c r="AO24">
        <v>0</v>
      </c>
      <c r="AP24">
        <v>3.07</v>
      </c>
      <c r="AQ24">
        <v>36.29</v>
      </c>
      <c r="AR24">
        <v>33.119999999999997</v>
      </c>
      <c r="AS24">
        <v>22.86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2680.7200000000016</v>
      </c>
    </row>
    <row r="25" spans="1:117">
      <c r="A25" t="s">
        <v>67</v>
      </c>
      <c r="B25">
        <v>0</v>
      </c>
      <c r="C25">
        <v>0</v>
      </c>
      <c r="D25">
        <v>44.73</v>
      </c>
      <c r="E25">
        <v>0</v>
      </c>
      <c r="F25">
        <v>0</v>
      </c>
      <c r="G25">
        <v>70.81</v>
      </c>
      <c r="H25">
        <v>0</v>
      </c>
      <c r="I25">
        <v>0</v>
      </c>
      <c r="J25">
        <v>59.74</v>
      </c>
      <c r="K25">
        <v>683.14</v>
      </c>
      <c r="L25">
        <v>434.65</v>
      </c>
      <c r="M25">
        <v>92</v>
      </c>
      <c r="N25">
        <v>118.76</v>
      </c>
      <c r="O25">
        <v>62.16</v>
      </c>
      <c r="P25">
        <v>139.69</v>
      </c>
      <c r="Q25">
        <v>20.55</v>
      </c>
      <c r="R25">
        <v>42.39</v>
      </c>
      <c r="S25">
        <v>26.4</v>
      </c>
      <c r="T25">
        <v>0</v>
      </c>
      <c r="U25">
        <v>399.38</v>
      </c>
      <c r="V25">
        <v>20.8</v>
      </c>
      <c r="W25">
        <v>45.53</v>
      </c>
      <c r="X25">
        <v>148.30000000000001</v>
      </c>
      <c r="Y25">
        <v>0</v>
      </c>
      <c r="Z25">
        <v>13.04</v>
      </c>
      <c r="AA25">
        <v>42.15</v>
      </c>
      <c r="AB25">
        <v>13.17</v>
      </c>
      <c r="AC25">
        <v>9.68</v>
      </c>
      <c r="AD25">
        <v>0</v>
      </c>
      <c r="AE25">
        <v>0</v>
      </c>
      <c r="AF25">
        <v>8.8699999999999992</v>
      </c>
      <c r="AG25">
        <v>20.61</v>
      </c>
      <c r="AH25">
        <v>18.940000000000001</v>
      </c>
      <c r="AI25">
        <v>0</v>
      </c>
      <c r="AJ25">
        <v>0</v>
      </c>
      <c r="AK25">
        <v>25.51</v>
      </c>
      <c r="AL25">
        <v>9.2899999999999991</v>
      </c>
      <c r="AM25">
        <v>16.53</v>
      </c>
      <c r="AN25">
        <v>0.71</v>
      </c>
      <c r="AO25">
        <v>0</v>
      </c>
      <c r="AP25">
        <v>3.07</v>
      </c>
      <c r="AQ25">
        <v>36.29</v>
      </c>
      <c r="AR25">
        <v>33.119999999999997</v>
      </c>
      <c r="AS25">
        <v>22.86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2702.8700000000013</v>
      </c>
    </row>
    <row r="26" spans="1:117">
      <c r="A26" t="s">
        <v>68</v>
      </c>
      <c r="B26">
        <v>0</v>
      </c>
      <c r="C26">
        <v>0</v>
      </c>
      <c r="D26">
        <v>44.73</v>
      </c>
      <c r="E26">
        <v>0</v>
      </c>
      <c r="F26">
        <v>0</v>
      </c>
      <c r="G26">
        <v>70.81</v>
      </c>
      <c r="H26">
        <v>0</v>
      </c>
      <c r="I26">
        <v>0</v>
      </c>
      <c r="J26">
        <v>59.74</v>
      </c>
      <c r="K26">
        <v>683.14</v>
      </c>
      <c r="L26">
        <v>434.65</v>
      </c>
      <c r="M26">
        <v>92</v>
      </c>
      <c r="N26">
        <v>118.76</v>
      </c>
      <c r="O26">
        <v>62.16</v>
      </c>
      <c r="P26">
        <v>139.69</v>
      </c>
      <c r="Q26">
        <v>20.55</v>
      </c>
      <c r="R26">
        <v>42.39</v>
      </c>
      <c r="S26">
        <v>26.4</v>
      </c>
      <c r="T26">
        <v>0</v>
      </c>
      <c r="U26">
        <v>405</v>
      </c>
      <c r="V26">
        <v>20.8</v>
      </c>
      <c r="W26">
        <v>45.53</v>
      </c>
      <c r="X26">
        <v>148.30000000000001</v>
      </c>
      <c r="Y26">
        <v>0</v>
      </c>
      <c r="Z26">
        <v>13.04</v>
      </c>
      <c r="AA26">
        <v>42.15</v>
      </c>
      <c r="AB26">
        <v>13.17</v>
      </c>
      <c r="AC26">
        <v>9.68</v>
      </c>
      <c r="AD26">
        <v>0</v>
      </c>
      <c r="AE26">
        <v>0</v>
      </c>
      <c r="AF26">
        <v>8.8699999999999992</v>
      </c>
      <c r="AG26">
        <v>20.61</v>
      </c>
      <c r="AH26">
        <v>18.940000000000001</v>
      </c>
      <c r="AI26">
        <v>0</v>
      </c>
      <c r="AJ26">
        <v>0</v>
      </c>
      <c r="AK26">
        <v>25.51</v>
      </c>
      <c r="AL26">
        <v>55.77</v>
      </c>
      <c r="AM26">
        <v>16.53</v>
      </c>
      <c r="AN26">
        <v>0.71</v>
      </c>
      <c r="AO26">
        <v>0</v>
      </c>
      <c r="AP26">
        <v>3.07</v>
      </c>
      <c r="AQ26">
        <v>36.29</v>
      </c>
      <c r="AR26">
        <v>33.119999999999997</v>
      </c>
      <c r="AS26">
        <v>22.86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2754.9700000000016</v>
      </c>
    </row>
    <row r="27" spans="1:117">
      <c r="A27" t="s">
        <v>69</v>
      </c>
      <c r="B27">
        <v>0</v>
      </c>
      <c r="C27">
        <v>0</v>
      </c>
      <c r="D27">
        <v>44.73</v>
      </c>
      <c r="E27">
        <v>0</v>
      </c>
      <c r="F27">
        <v>0</v>
      </c>
      <c r="G27">
        <v>70.81</v>
      </c>
      <c r="H27">
        <v>0</v>
      </c>
      <c r="I27">
        <v>0</v>
      </c>
      <c r="J27">
        <v>59.74</v>
      </c>
      <c r="K27">
        <v>682.78</v>
      </c>
      <c r="L27">
        <v>434.65</v>
      </c>
      <c r="M27">
        <v>92</v>
      </c>
      <c r="N27">
        <v>118.76</v>
      </c>
      <c r="O27">
        <v>62.16</v>
      </c>
      <c r="P27">
        <v>139.69</v>
      </c>
      <c r="Q27">
        <v>20.55</v>
      </c>
      <c r="R27">
        <v>42.39</v>
      </c>
      <c r="S27">
        <v>26.4</v>
      </c>
      <c r="T27">
        <v>0</v>
      </c>
      <c r="U27">
        <v>405</v>
      </c>
      <c r="V27">
        <v>20.8</v>
      </c>
      <c r="W27">
        <v>45.53</v>
      </c>
      <c r="X27">
        <v>148.30000000000001</v>
      </c>
      <c r="Y27">
        <v>0</v>
      </c>
      <c r="Z27">
        <v>13.04</v>
      </c>
      <c r="AA27">
        <v>42.15</v>
      </c>
      <c r="AB27">
        <v>13.17</v>
      </c>
      <c r="AC27">
        <v>9.68</v>
      </c>
      <c r="AD27">
        <v>0</v>
      </c>
      <c r="AE27">
        <v>16.48</v>
      </c>
      <c r="AF27">
        <v>8.8699999999999992</v>
      </c>
      <c r="AG27">
        <v>20.61</v>
      </c>
      <c r="AH27">
        <v>41.67</v>
      </c>
      <c r="AI27">
        <v>3.57</v>
      </c>
      <c r="AJ27">
        <v>0</v>
      </c>
      <c r="AK27">
        <v>25.51</v>
      </c>
      <c r="AL27">
        <v>55.77</v>
      </c>
      <c r="AM27">
        <v>16.53</v>
      </c>
      <c r="AN27">
        <v>0.71</v>
      </c>
      <c r="AO27">
        <v>0</v>
      </c>
      <c r="AP27">
        <v>3.07</v>
      </c>
      <c r="AQ27">
        <v>36.29</v>
      </c>
      <c r="AR27">
        <v>39.75</v>
      </c>
      <c r="AS27">
        <v>22.86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2804.0200000000018</v>
      </c>
    </row>
    <row r="28" spans="1:117">
      <c r="A28" t="s">
        <v>70</v>
      </c>
      <c r="B28">
        <v>0</v>
      </c>
      <c r="C28">
        <v>0</v>
      </c>
      <c r="D28">
        <v>44.73</v>
      </c>
      <c r="E28">
        <v>0</v>
      </c>
      <c r="F28">
        <v>0</v>
      </c>
      <c r="G28">
        <v>70.81</v>
      </c>
      <c r="H28">
        <v>0</v>
      </c>
      <c r="I28">
        <v>0</v>
      </c>
      <c r="J28">
        <v>59.74</v>
      </c>
      <c r="K28">
        <v>682.78</v>
      </c>
      <c r="L28">
        <v>434.65</v>
      </c>
      <c r="M28">
        <v>92</v>
      </c>
      <c r="N28">
        <v>118.76</v>
      </c>
      <c r="O28">
        <v>62.16</v>
      </c>
      <c r="P28">
        <v>139.69</v>
      </c>
      <c r="Q28">
        <v>20.55</v>
      </c>
      <c r="R28">
        <v>42.39</v>
      </c>
      <c r="S28">
        <v>26.4</v>
      </c>
      <c r="T28">
        <v>0</v>
      </c>
      <c r="U28">
        <v>405</v>
      </c>
      <c r="V28">
        <v>20.8</v>
      </c>
      <c r="W28">
        <v>45.53</v>
      </c>
      <c r="X28">
        <v>148.30000000000001</v>
      </c>
      <c r="Y28">
        <v>0</v>
      </c>
      <c r="Z28">
        <v>13.04</v>
      </c>
      <c r="AA28">
        <v>42.15</v>
      </c>
      <c r="AB28">
        <v>26.34</v>
      </c>
      <c r="AC28">
        <v>19.350000000000001</v>
      </c>
      <c r="AD28">
        <v>1.32</v>
      </c>
      <c r="AE28">
        <v>32.96</v>
      </c>
      <c r="AF28">
        <v>17.75</v>
      </c>
      <c r="AG28">
        <v>20.61</v>
      </c>
      <c r="AH28">
        <v>58.05</v>
      </c>
      <c r="AI28">
        <v>16.54</v>
      </c>
      <c r="AJ28">
        <v>0</v>
      </c>
      <c r="AK28">
        <v>25.51</v>
      </c>
      <c r="AL28">
        <v>55.77</v>
      </c>
      <c r="AM28">
        <v>16.53</v>
      </c>
      <c r="AN28">
        <v>0.71</v>
      </c>
      <c r="AO28">
        <v>0</v>
      </c>
      <c r="AP28">
        <v>3.07</v>
      </c>
      <c r="AQ28">
        <v>48.38</v>
      </c>
      <c r="AR28">
        <v>39.75</v>
      </c>
      <c r="AS28">
        <v>22.86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2894.9800000000023</v>
      </c>
    </row>
    <row r="29" spans="1:117">
      <c r="A29" t="s">
        <v>71</v>
      </c>
      <c r="B29">
        <v>0</v>
      </c>
      <c r="C29">
        <v>0</v>
      </c>
      <c r="D29">
        <v>44.73</v>
      </c>
      <c r="E29">
        <v>0</v>
      </c>
      <c r="F29">
        <v>0</v>
      </c>
      <c r="G29">
        <v>70.81</v>
      </c>
      <c r="H29">
        <v>0</v>
      </c>
      <c r="I29">
        <v>0</v>
      </c>
      <c r="J29">
        <v>59.74</v>
      </c>
      <c r="K29">
        <v>682.79</v>
      </c>
      <c r="L29">
        <v>434.65</v>
      </c>
      <c r="M29">
        <v>92</v>
      </c>
      <c r="N29">
        <v>118.76</v>
      </c>
      <c r="O29">
        <v>62.16</v>
      </c>
      <c r="P29">
        <v>139.69</v>
      </c>
      <c r="Q29">
        <v>20.55</v>
      </c>
      <c r="R29">
        <v>42.39</v>
      </c>
      <c r="S29">
        <v>26.4</v>
      </c>
      <c r="T29">
        <v>0</v>
      </c>
      <c r="U29">
        <v>405</v>
      </c>
      <c r="V29">
        <v>20.8</v>
      </c>
      <c r="W29">
        <v>45.53</v>
      </c>
      <c r="X29">
        <v>148.30000000000001</v>
      </c>
      <c r="Y29">
        <v>0</v>
      </c>
      <c r="Z29">
        <v>19.559999999999999</v>
      </c>
      <c r="AA29">
        <v>42.15</v>
      </c>
      <c r="AB29">
        <v>39.51</v>
      </c>
      <c r="AC29">
        <v>29.06</v>
      </c>
      <c r="AD29">
        <v>15.85</v>
      </c>
      <c r="AE29">
        <v>49.43</v>
      </c>
      <c r="AF29">
        <v>39.049999999999997</v>
      </c>
      <c r="AG29">
        <v>20.61</v>
      </c>
      <c r="AH29">
        <v>83.33</v>
      </c>
      <c r="AI29">
        <v>16.54</v>
      </c>
      <c r="AJ29">
        <v>0</v>
      </c>
      <c r="AK29">
        <v>25.51</v>
      </c>
      <c r="AL29">
        <v>55.77</v>
      </c>
      <c r="AM29">
        <v>16.93</v>
      </c>
      <c r="AN29">
        <v>0.71</v>
      </c>
      <c r="AO29">
        <v>0</v>
      </c>
      <c r="AP29">
        <v>3.07</v>
      </c>
      <c r="AQ29">
        <v>48.38</v>
      </c>
      <c r="AR29">
        <v>39.75</v>
      </c>
      <c r="AS29">
        <v>22.86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3002.3700000000013</v>
      </c>
    </row>
    <row r="30" spans="1:117">
      <c r="A30" t="s">
        <v>72</v>
      </c>
      <c r="B30">
        <v>0</v>
      </c>
      <c r="C30">
        <v>0</v>
      </c>
      <c r="D30">
        <v>44.73</v>
      </c>
      <c r="E30">
        <v>0</v>
      </c>
      <c r="F30">
        <v>0</v>
      </c>
      <c r="G30">
        <v>70.81</v>
      </c>
      <c r="H30">
        <v>0</v>
      </c>
      <c r="I30">
        <v>0</v>
      </c>
      <c r="J30">
        <v>59.74</v>
      </c>
      <c r="K30">
        <v>682.79</v>
      </c>
      <c r="L30">
        <v>434.65</v>
      </c>
      <c r="M30">
        <v>92</v>
      </c>
      <c r="N30">
        <v>118.76</v>
      </c>
      <c r="O30">
        <v>62.16</v>
      </c>
      <c r="P30">
        <v>139.69</v>
      </c>
      <c r="Q30">
        <v>20.55</v>
      </c>
      <c r="R30">
        <v>42.39</v>
      </c>
      <c r="S30">
        <v>26.4</v>
      </c>
      <c r="T30">
        <v>0</v>
      </c>
      <c r="U30">
        <v>405</v>
      </c>
      <c r="V30">
        <v>20.8</v>
      </c>
      <c r="W30">
        <v>45.53</v>
      </c>
      <c r="X30">
        <v>148.30000000000001</v>
      </c>
      <c r="Y30">
        <v>0</v>
      </c>
      <c r="Z30">
        <v>19.559999999999999</v>
      </c>
      <c r="AA30">
        <v>42.15</v>
      </c>
      <c r="AB30">
        <v>39.51</v>
      </c>
      <c r="AC30">
        <v>29.06</v>
      </c>
      <c r="AD30">
        <v>27.41</v>
      </c>
      <c r="AE30">
        <v>49.43</v>
      </c>
      <c r="AF30">
        <v>39.049999999999997</v>
      </c>
      <c r="AG30">
        <v>20.61</v>
      </c>
      <c r="AH30">
        <v>113.64</v>
      </c>
      <c r="AI30">
        <v>16.54</v>
      </c>
      <c r="AJ30">
        <v>0</v>
      </c>
      <c r="AK30">
        <v>25.51</v>
      </c>
      <c r="AL30">
        <v>8.1300000000000008</v>
      </c>
      <c r="AM30">
        <v>16.93</v>
      </c>
      <c r="AN30">
        <v>0.71</v>
      </c>
      <c r="AO30">
        <v>0</v>
      </c>
      <c r="AP30">
        <v>3.07</v>
      </c>
      <c r="AQ30">
        <v>49.64</v>
      </c>
      <c r="AR30">
        <v>39.75</v>
      </c>
      <c r="AS30">
        <v>22.86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2997.860000000001</v>
      </c>
    </row>
    <row r="31" spans="1:117">
      <c r="A31" t="s">
        <v>73</v>
      </c>
      <c r="B31">
        <v>0</v>
      </c>
      <c r="C31">
        <v>0</v>
      </c>
      <c r="D31">
        <v>44.73</v>
      </c>
      <c r="E31">
        <v>0</v>
      </c>
      <c r="F31">
        <v>0</v>
      </c>
      <c r="G31">
        <v>70.81</v>
      </c>
      <c r="H31">
        <v>0</v>
      </c>
      <c r="I31">
        <v>0</v>
      </c>
      <c r="J31">
        <v>59.74</v>
      </c>
      <c r="K31">
        <v>682.79</v>
      </c>
      <c r="L31">
        <v>434.65</v>
      </c>
      <c r="M31">
        <v>92</v>
      </c>
      <c r="N31">
        <v>118.76</v>
      </c>
      <c r="O31">
        <v>62.16</v>
      </c>
      <c r="P31">
        <v>139.69</v>
      </c>
      <c r="Q31">
        <v>20.55</v>
      </c>
      <c r="R31">
        <v>42.39</v>
      </c>
      <c r="S31">
        <v>26.4</v>
      </c>
      <c r="T31">
        <v>0</v>
      </c>
      <c r="U31">
        <v>331.88</v>
      </c>
      <c r="V31">
        <v>20.8</v>
      </c>
      <c r="W31">
        <v>45.53</v>
      </c>
      <c r="X31">
        <v>148.30000000000001</v>
      </c>
      <c r="Y31">
        <v>0</v>
      </c>
      <c r="Z31">
        <v>19.559999999999999</v>
      </c>
      <c r="AA31">
        <v>42.15</v>
      </c>
      <c r="AB31">
        <v>39.51</v>
      </c>
      <c r="AC31">
        <v>29.06</v>
      </c>
      <c r="AD31">
        <v>36.549999999999997</v>
      </c>
      <c r="AE31">
        <v>49.43</v>
      </c>
      <c r="AF31">
        <v>39.049999999999997</v>
      </c>
      <c r="AG31">
        <v>20.61</v>
      </c>
      <c r="AH31">
        <v>113.64</v>
      </c>
      <c r="AI31">
        <v>16.54</v>
      </c>
      <c r="AJ31">
        <v>0</v>
      </c>
      <c r="AK31">
        <v>25.51</v>
      </c>
      <c r="AL31">
        <v>2.33</v>
      </c>
      <c r="AM31">
        <v>16.93</v>
      </c>
      <c r="AN31">
        <v>0.71</v>
      </c>
      <c r="AO31">
        <v>0</v>
      </c>
      <c r="AP31">
        <v>3.07</v>
      </c>
      <c r="AQ31">
        <v>49.64</v>
      </c>
      <c r="AR31">
        <v>39.75</v>
      </c>
      <c r="AS31">
        <v>22.86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2928.0800000000013</v>
      </c>
    </row>
    <row r="32" spans="1:117">
      <c r="A32" t="s">
        <v>74</v>
      </c>
      <c r="B32">
        <v>0</v>
      </c>
      <c r="C32">
        <v>0</v>
      </c>
      <c r="D32">
        <v>44.73</v>
      </c>
      <c r="E32">
        <v>0</v>
      </c>
      <c r="F32">
        <v>0</v>
      </c>
      <c r="G32">
        <v>70.81</v>
      </c>
      <c r="H32">
        <v>0</v>
      </c>
      <c r="I32">
        <v>0</v>
      </c>
      <c r="J32">
        <v>59.74</v>
      </c>
      <c r="K32">
        <v>682.79</v>
      </c>
      <c r="L32">
        <v>434.65</v>
      </c>
      <c r="M32">
        <v>92</v>
      </c>
      <c r="N32">
        <v>118.76</v>
      </c>
      <c r="O32">
        <v>62.16</v>
      </c>
      <c r="P32">
        <v>139.69</v>
      </c>
      <c r="Q32">
        <v>20.55</v>
      </c>
      <c r="R32">
        <v>42.39</v>
      </c>
      <c r="S32">
        <v>26.4</v>
      </c>
      <c r="T32">
        <v>0</v>
      </c>
      <c r="U32">
        <v>331.88</v>
      </c>
      <c r="V32">
        <v>20.8</v>
      </c>
      <c r="W32">
        <v>45.53</v>
      </c>
      <c r="X32">
        <v>148.30000000000001</v>
      </c>
      <c r="Y32">
        <v>0</v>
      </c>
      <c r="Z32">
        <v>19.559999999999999</v>
      </c>
      <c r="AA32">
        <v>42.15</v>
      </c>
      <c r="AB32">
        <v>39.51</v>
      </c>
      <c r="AC32">
        <v>29.06</v>
      </c>
      <c r="AD32">
        <v>36.549999999999997</v>
      </c>
      <c r="AE32">
        <v>49.43</v>
      </c>
      <c r="AF32">
        <v>39.049999999999997</v>
      </c>
      <c r="AG32">
        <v>20.61</v>
      </c>
      <c r="AH32">
        <v>113.64</v>
      </c>
      <c r="AI32">
        <v>16.54</v>
      </c>
      <c r="AJ32">
        <v>0</v>
      </c>
      <c r="AK32">
        <v>25.51</v>
      </c>
      <c r="AL32">
        <v>2.33</v>
      </c>
      <c r="AM32">
        <v>16.93</v>
      </c>
      <c r="AN32">
        <v>0.71</v>
      </c>
      <c r="AO32">
        <v>0</v>
      </c>
      <c r="AP32">
        <v>3.07</v>
      </c>
      <c r="AQ32">
        <v>49.64</v>
      </c>
      <c r="AR32">
        <v>39.75</v>
      </c>
      <c r="AS32">
        <v>22.86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2928.0800000000013</v>
      </c>
    </row>
    <row r="33" spans="1:117">
      <c r="A33" t="s">
        <v>75</v>
      </c>
      <c r="B33">
        <v>0</v>
      </c>
      <c r="C33">
        <v>0</v>
      </c>
      <c r="D33">
        <v>44.73</v>
      </c>
      <c r="E33">
        <v>0</v>
      </c>
      <c r="F33">
        <v>0</v>
      </c>
      <c r="G33">
        <v>70.81</v>
      </c>
      <c r="H33">
        <v>0</v>
      </c>
      <c r="I33">
        <v>0</v>
      </c>
      <c r="J33">
        <v>59.74</v>
      </c>
      <c r="K33">
        <v>682.79</v>
      </c>
      <c r="L33">
        <v>434.65</v>
      </c>
      <c r="M33">
        <v>92</v>
      </c>
      <c r="N33">
        <v>118.76</v>
      </c>
      <c r="O33">
        <v>62.16</v>
      </c>
      <c r="P33">
        <v>139.69</v>
      </c>
      <c r="Q33">
        <v>20.55</v>
      </c>
      <c r="R33">
        <v>42.39</v>
      </c>
      <c r="S33">
        <v>26.4</v>
      </c>
      <c r="T33">
        <v>0</v>
      </c>
      <c r="U33">
        <v>331.88</v>
      </c>
      <c r="V33">
        <v>20.8</v>
      </c>
      <c r="W33">
        <v>45.53</v>
      </c>
      <c r="X33">
        <v>148.30000000000001</v>
      </c>
      <c r="Y33">
        <v>0</v>
      </c>
      <c r="Z33">
        <v>19.559999999999999</v>
      </c>
      <c r="AA33">
        <v>42.15</v>
      </c>
      <c r="AB33">
        <v>39.51</v>
      </c>
      <c r="AC33">
        <v>29.06</v>
      </c>
      <c r="AD33">
        <v>27.41</v>
      </c>
      <c r="AE33">
        <v>49.43</v>
      </c>
      <c r="AF33">
        <v>39.049999999999997</v>
      </c>
      <c r="AG33">
        <v>20.61</v>
      </c>
      <c r="AH33">
        <v>113.64</v>
      </c>
      <c r="AI33">
        <v>16.54</v>
      </c>
      <c r="AJ33">
        <v>0</v>
      </c>
      <c r="AK33">
        <v>25.51</v>
      </c>
      <c r="AL33">
        <v>2.33</v>
      </c>
      <c r="AM33">
        <v>16.93</v>
      </c>
      <c r="AN33">
        <v>0.71</v>
      </c>
      <c r="AO33">
        <v>0</v>
      </c>
      <c r="AP33">
        <v>3.07</v>
      </c>
      <c r="AQ33">
        <v>49.64</v>
      </c>
      <c r="AR33">
        <v>39.75</v>
      </c>
      <c r="AS33">
        <v>22.86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2918.940000000001</v>
      </c>
    </row>
    <row r="34" spans="1:117">
      <c r="A34" t="s">
        <v>76</v>
      </c>
      <c r="B34">
        <v>0</v>
      </c>
      <c r="C34">
        <v>0</v>
      </c>
      <c r="D34">
        <v>44.73</v>
      </c>
      <c r="E34">
        <v>0</v>
      </c>
      <c r="F34">
        <v>0</v>
      </c>
      <c r="G34">
        <v>70.81</v>
      </c>
      <c r="H34">
        <v>0</v>
      </c>
      <c r="I34">
        <v>0</v>
      </c>
      <c r="J34">
        <v>59.74</v>
      </c>
      <c r="K34">
        <v>682.79</v>
      </c>
      <c r="L34">
        <v>434.65</v>
      </c>
      <c r="M34">
        <v>92</v>
      </c>
      <c r="N34">
        <v>118.76</v>
      </c>
      <c r="O34">
        <v>62.16</v>
      </c>
      <c r="P34">
        <v>139.69</v>
      </c>
      <c r="Q34">
        <v>20.55</v>
      </c>
      <c r="R34">
        <v>42.39</v>
      </c>
      <c r="S34">
        <v>26.4</v>
      </c>
      <c r="T34">
        <v>0</v>
      </c>
      <c r="U34">
        <v>331.88</v>
      </c>
      <c r="V34">
        <v>20.8</v>
      </c>
      <c r="W34">
        <v>45.53</v>
      </c>
      <c r="X34">
        <v>148.30000000000001</v>
      </c>
      <c r="Y34">
        <v>0</v>
      </c>
      <c r="Z34">
        <v>19.559999999999999</v>
      </c>
      <c r="AA34">
        <v>42.15</v>
      </c>
      <c r="AB34">
        <v>39.51</v>
      </c>
      <c r="AC34">
        <v>29.06</v>
      </c>
      <c r="AD34">
        <v>27.41</v>
      </c>
      <c r="AE34">
        <v>49.43</v>
      </c>
      <c r="AF34">
        <v>39.049999999999997</v>
      </c>
      <c r="AG34">
        <v>20.61</v>
      </c>
      <c r="AH34">
        <v>113.64</v>
      </c>
      <c r="AI34">
        <v>3.82</v>
      </c>
      <c r="AJ34">
        <v>0</v>
      </c>
      <c r="AK34">
        <v>25.51</v>
      </c>
      <c r="AL34">
        <v>2.33</v>
      </c>
      <c r="AM34">
        <v>16.93</v>
      </c>
      <c r="AN34">
        <v>0.71</v>
      </c>
      <c r="AO34">
        <v>0</v>
      </c>
      <c r="AP34">
        <v>3.07</v>
      </c>
      <c r="AQ34">
        <v>49.64</v>
      </c>
      <c r="AR34">
        <v>39.75</v>
      </c>
      <c r="AS34">
        <v>22.86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2906.2200000000012</v>
      </c>
    </row>
    <row r="35" spans="1:117">
      <c r="A35" t="s">
        <v>77</v>
      </c>
      <c r="B35">
        <v>0</v>
      </c>
      <c r="C35">
        <v>0</v>
      </c>
      <c r="D35">
        <v>44.52</v>
      </c>
      <c r="E35">
        <v>0</v>
      </c>
      <c r="F35">
        <v>0</v>
      </c>
      <c r="G35">
        <v>70.81</v>
      </c>
      <c r="H35">
        <v>0</v>
      </c>
      <c r="I35">
        <v>0</v>
      </c>
      <c r="J35">
        <v>59.74</v>
      </c>
      <c r="K35">
        <v>683.14</v>
      </c>
      <c r="L35">
        <v>434.65</v>
      </c>
      <c r="M35">
        <v>92</v>
      </c>
      <c r="N35">
        <v>118.76</v>
      </c>
      <c r="O35">
        <v>62.16</v>
      </c>
      <c r="P35">
        <v>139.69</v>
      </c>
      <c r="Q35">
        <v>20.55</v>
      </c>
      <c r="R35">
        <v>42.39</v>
      </c>
      <c r="S35">
        <v>26.4</v>
      </c>
      <c r="T35">
        <v>0</v>
      </c>
      <c r="U35">
        <v>331.88</v>
      </c>
      <c r="V35">
        <v>20.8</v>
      </c>
      <c r="W35">
        <v>45.53</v>
      </c>
      <c r="X35">
        <v>148.30000000000001</v>
      </c>
      <c r="Y35">
        <v>0</v>
      </c>
      <c r="Z35">
        <v>13.04</v>
      </c>
      <c r="AA35">
        <v>27.96</v>
      </c>
      <c r="AB35">
        <v>26.34</v>
      </c>
      <c r="AC35">
        <v>9.68</v>
      </c>
      <c r="AD35">
        <v>15.85</v>
      </c>
      <c r="AE35">
        <v>32.96</v>
      </c>
      <c r="AF35">
        <v>17.75</v>
      </c>
      <c r="AG35">
        <v>20.61</v>
      </c>
      <c r="AH35">
        <v>83.33</v>
      </c>
      <c r="AI35">
        <v>0</v>
      </c>
      <c r="AJ35">
        <v>0</v>
      </c>
      <c r="AK35">
        <v>25.51</v>
      </c>
      <c r="AL35">
        <v>2.33</v>
      </c>
      <c r="AM35">
        <v>16.53</v>
      </c>
      <c r="AN35">
        <v>0.71</v>
      </c>
      <c r="AO35">
        <v>0</v>
      </c>
      <c r="AP35">
        <v>3.07</v>
      </c>
      <c r="AQ35">
        <v>48.63</v>
      </c>
      <c r="AR35">
        <v>33.119999999999997</v>
      </c>
      <c r="AS35">
        <v>22.86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2761.6000000000017</v>
      </c>
    </row>
    <row r="36" spans="1:117">
      <c r="A36" t="s">
        <v>78</v>
      </c>
      <c r="B36">
        <v>0</v>
      </c>
      <c r="C36">
        <v>0</v>
      </c>
      <c r="D36">
        <v>44.42</v>
      </c>
      <c r="E36">
        <v>0</v>
      </c>
      <c r="F36">
        <v>0</v>
      </c>
      <c r="G36">
        <v>70.81</v>
      </c>
      <c r="H36">
        <v>0</v>
      </c>
      <c r="I36">
        <v>0</v>
      </c>
      <c r="J36">
        <v>59.74</v>
      </c>
      <c r="K36">
        <v>683.14</v>
      </c>
      <c r="L36">
        <v>434.65</v>
      </c>
      <c r="M36">
        <v>92</v>
      </c>
      <c r="N36">
        <v>118.76</v>
      </c>
      <c r="O36">
        <v>62.16</v>
      </c>
      <c r="P36">
        <v>139.69</v>
      </c>
      <c r="Q36">
        <v>20.55</v>
      </c>
      <c r="R36">
        <v>42.39</v>
      </c>
      <c r="S36">
        <v>26.4</v>
      </c>
      <c r="T36">
        <v>0</v>
      </c>
      <c r="U36">
        <v>331.88</v>
      </c>
      <c r="V36">
        <v>20.8</v>
      </c>
      <c r="W36">
        <v>45.53</v>
      </c>
      <c r="X36">
        <v>148.30000000000001</v>
      </c>
      <c r="Y36">
        <v>0</v>
      </c>
      <c r="Z36">
        <v>13.04</v>
      </c>
      <c r="AA36">
        <v>13.43</v>
      </c>
      <c r="AB36">
        <v>13.17</v>
      </c>
      <c r="AC36">
        <v>9.68</v>
      </c>
      <c r="AD36">
        <v>1.32</v>
      </c>
      <c r="AE36">
        <v>16.48</v>
      </c>
      <c r="AF36">
        <v>8.8699999999999992</v>
      </c>
      <c r="AG36">
        <v>20.61</v>
      </c>
      <c r="AH36">
        <v>62.51</v>
      </c>
      <c r="AI36">
        <v>0</v>
      </c>
      <c r="AJ36">
        <v>0</v>
      </c>
      <c r="AK36">
        <v>25.51</v>
      </c>
      <c r="AL36">
        <v>2.33</v>
      </c>
      <c r="AM36">
        <v>16.53</v>
      </c>
      <c r="AN36">
        <v>0.71</v>
      </c>
      <c r="AO36">
        <v>0</v>
      </c>
      <c r="AP36">
        <v>2.44</v>
      </c>
      <c r="AQ36">
        <v>48.63</v>
      </c>
      <c r="AR36">
        <v>33.119999999999997</v>
      </c>
      <c r="AS36">
        <v>22.86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2672.4600000000014</v>
      </c>
    </row>
    <row r="37" spans="1:117">
      <c r="A37" t="s">
        <v>79</v>
      </c>
      <c r="B37">
        <v>0</v>
      </c>
      <c r="C37">
        <v>0</v>
      </c>
      <c r="D37">
        <v>44.42</v>
      </c>
      <c r="E37">
        <v>0</v>
      </c>
      <c r="F37">
        <v>0</v>
      </c>
      <c r="G37">
        <v>70.81</v>
      </c>
      <c r="H37">
        <v>0</v>
      </c>
      <c r="I37">
        <v>0</v>
      </c>
      <c r="J37">
        <v>59.74</v>
      </c>
      <c r="K37">
        <v>683.14</v>
      </c>
      <c r="L37">
        <v>434.65</v>
      </c>
      <c r="M37">
        <v>92</v>
      </c>
      <c r="N37">
        <v>118.76</v>
      </c>
      <c r="O37">
        <v>62.16</v>
      </c>
      <c r="P37">
        <v>139.69</v>
      </c>
      <c r="Q37">
        <v>20.55</v>
      </c>
      <c r="R37">
        <v>42.39</v>
      </c>
      <c r="S37">
        <v>26.4</v>
      </c>
      <c r="T37">
        <v>0</v>
      </c>
      <c r="U37">
        <v>331.88</v>
      </c>
      <c r="V37">
        <v>20.8</v>
      </c>
      <c r="W37">
        <v>45.53</v>
      </c>
      <c r="X37">
        <v>148.30000000000001</v>
      </c>
      <c r="Y37">
        <v>0</v>
      </c>
      <c r="Z37">
        <v>13.04</v>
      </c>
      <c r="AA37">
        <v>0</v>
      </c>
      <c r="AB37">
        <v>13.17</v>
      </c>
      <c r="AC37">
        <v>0</v>
      </c>
      <c r="AD37">
        <v>0</v>
      </c>
      <c r="AE37">
        <v>0</v>
      </c>
      <c r="AF37">
        <v>8.8699999999999992</v>
      </c>
      <c r="AG37">
        <v>20.61</v>
      </c>
      <c r="AH37">
        <v>41.67</v>
      </c>
      <c r="AI37">
        <v>0</v>
      </c>
      <c r="AJ37">
        <v>0</v>
      </c>
      <c r="AK37">
        <v>25.51</v>
      </c>
      <c r="AL37">
        <v>13.95</v>
      </c>
      <c r="AM37">
        <v>16.53</v>
      </c>
      <c r="AN37">
        <v>0.71</v>
      </c>
      <c r="AO37">
        <v>0</v>
      </c>
      <c r="AP37">
        <v>2.44</v>
      </c>
      <c r="AQ37">
        <v>48.63</v>
      </c>
      <c r="AR37">
        <v>33.119999999999997</v>
      </c>
      <c r="AS37">
        <v>22.86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2622.3300000000013</v>
      </c>
    </row>
    <row r="38" spans="1:117">
      <c r="A38" t="s">
        <v>80</v>
      </c>
      <c r="B38">
        <v>0</v>
      </c>
      <c r="C38">
        <v>0</v>
      </c>
      <c r="D38">
        <v>44.42</v>
      </c>
      <c r="E38">
        <v>0</v>
      </c>
      <c r="F38">
        <v>0</v>
      </c>
      <c r="G38">
        <v>70.81</v>
      </c>
      <c r="H38">
        <v>0</v>
      </c>
      <c r="I38">
        <v>0</v>
      </c>
      <c r="J38">
        <v>59.74</v>
      </c>
      <c r="K38">
        <v>683.14</v>
      </c>
      <c r="L38">
        <v>434.65</v>
      </c>
      <c r="M38">
        <v>92</v>
      </c>
      <c r="N38">
        <v>118.76</v>
      </c>
      <c r="O38">
        <v>62.16</v>
      </c>
      <c r="P38">
        <v>139.69</v>
      </c>
      <c r="Q38">
        <v>20.55</v>
      </c>
      <c r="R38">
        <v>42.39</v>
      </c>
      <c r="S38">
        <v>26.4</v>
      </c>
      <c r="T38">
        <v>0</v>
      </c>
      <c r="U38">
        <v>331.88</v>
      </c>
      <c r="V38">
        <v>20.8</v>
      </c>
      <c r="W38">
        <v>45.53</v>
      </c>
      <c r="X38">
        <v>148.30000000000001</v>
      </c>
      <c r="Y38">
        <v>0</v>
      </c>
      <c r="Z38">
        <v>13.04</v>
      </c>
      <c r="AA38">
        <v>0</v>
      </c>
      <c r="AB38">
        <v>13.17</v>
      </c>
      <c r="AC38">
        <v>0</v>
      </c>
      <c r="AD38">
        <v>0</v>
      </c>
      <c r="AE38">
        <v>0</v>
      </c>
      <c r="AF38">
        <v>8.8699999999999992</v>
      </c>
      <c r="AG38">
        <v>20.61</v>
      </c>
      <c r="AH38">
        <v>41.67</v>
      </c>
      <c r="AI38">
        <v>0</v>
      </c>
      <c r="AJ38">
        <v>0</v>
      </c>
      <c r="AK38">
        <v>25.51</v>
      </c>
      <c r="AL38">
        <v>69.72</v>
      </c>
      <c r="AM38">
        <v>16.53</v>
      </c>
      <c r="AN38">
        <v>0.71</v>
      </c>
      <c r="AO38">
        <v>0</v>
      </c>
      <c r="AP38">
        <v>2.44</v>
      </c>
      <c r="AQ38">
        <v>36.29</v>
      </c>
      <c r="AR38">
        <v>33.119999999999997</v>
      </c>
      <c r="AS38">
        <v>22.86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2665.7600000000011</v>
      </c>
    </row>
    <row r="39" spans="1:117">
      <c r="A39" t="s">
        <v>81</v>
      </c>
      <c r="B39">
        <v>0</v>
      </c>
      <c r="C39">
        <v>0</v>
      </c>
      <c r="D39">
        <v>44.21</v>
      </c>
      <c r="E39">
        <v>0</v>
      </c>
      <c r="F39">
        <v>0</v>
      </c>
      <c r="G39">
        <v>70.81</v>
      </c>
      <c r="H39">
        <v>0</v>
      </c>
      <c r="I39">
        <v>0</v>
      </c>
      <c r="J39">
        <v>59.74</v>
      </c>
      <c r="K39">
        <v>683.14</v>
      </c>
      <c r="L39">
        <v>434.65</v>
      </c>
      <c r="M39">
        <v>92</v>
      </c>
      <c r="N39">
        <v>118.76</v>
      </c>
      <c r="O39">
        <v>62.16</v>
      </c>
      <c r="P39">
        <v>139.69</v>
      </c>
      <c r="Q39">
        <v>20.55</v>
      </c>
      <c r="R39">
        <v>42.39</v>
      </c>
      <c r="S39">
        <v>26.4</v>
      </c>
      <c r="T39">
        <v>0</v>
      </c>
      <c r="U39">
        <v>331.88</v>
      </c>
      <c r="V39">
        <v>20.8</v>
      </c>
      <c r="W39">
        <v>45.53</v>
      </c>
      <c r="X39">
        <v>148.30000000000001</v>
      </c>
      <c r="Y39">
        <v>0</v>
      </c>
      <c r="Z39">
        <v>13.04</v>
      </c>
      <c r="AA39">
        <v>0</v>
      </c>
      <c r="AB39">
        <v>13.17</v>
      </c>
      <c r="AC39">
        <v>0</v>
      </c>
      <c r="AD39">
        <v>0</v>
      </c>
      <c r="AE39">
        <v>0</v>
      </c>
      <c r="AF39">
        <v>8.8699999999999992</v>
      </c>
      <c r="AG39">
        <v>20.61</v>
      </c>
      <c r="AH39">
        <v>21.59</v>
      </c>
      <c r="AI39">
        <v>0</v>
      </c>
      <c r="AJ39">
        <v>0</v>
      </c>
      <c r="AK39">
        <v>25.51</v>
      </c>
      <c r="AL39">
        <v>69.72</v>
      </c>
      <c r="AM39">
        <v>16.53</v>
      </c>
      <c r="AN39">
        <v>0.71</v>
      </c>
      <c r="AO39">
        <v>0</v>
      </c>
      <c r="AP39">
        <v>2.44</v>
      </c>
      <c r="AQ39">
        <v>36.29</v>
      </c>
      <c r="AR39">
        <v>33.119999999999997</v>
      </c>
      <c r="AS39">
        <v>22.86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2645.4700000000012</v>
      </c>
    </row>
    <row r="40" spans="1:117">
      <c r="A40" t="s">
        <v>82</v>
      </c>
      <c r="B40">
        <v>0</v>
      </c>
      <c r="C40">
        <v>0</v>
      </c>
      <c r="D40">
        <v>43.99</v>
      </c>
      <c r="E40">
        <v>0</v>
      </c>
      <c r="F40">
        <v>0</v>
      </c>
      <c r="G40">
        <v>70.81</v>
      </c>
      <c r="H40">
        <v>0</v>
      </c>
      <c r="I40">
        <v>0</v>
      </c>
      <c r="J40">
        <v>59.74</v>
      </c>
      <c r="K40">
        <v>683.14</v>
      </c>
      <c r="L40">
        <v>434.65</v>
      </c>
      <c r="M40">
        <v>92</v>
      </c>
      <c r="N40">
        <v>118.76</v>
      </c>
      <c r="O40">
        <v>62.16</v>
      </c>
      <c r="P40">
        <v>139.69</v>
      </c>
      <c r="Q40">
        <v>20.55</v>
      </c>
      <c r="R40">
        <v>42.39</v>
      </c>
      <c r="S40">
        <v>26.4</v>
      </c>
      <c r="T40">
        <v>0</v>
      </c>
      <c r="U40">
        <v>331.88</v>
      </c>
      <c r="V40">
        <v>20.8</v>
      </c>
      <c r="W40">
        <v>45.53</v>
      </c>
      <c r="X40">
        <v>148.30000000000001</v>
      </c>
      <c r="Y40">
        <v>0</v>
      </c>
      <c r="Z40">
        <v>13.04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8.8699999999999992</v>
      </c>
      <c r="AG40">
        <v>20.61</v>
      </c>
      <c r="AH40">
        <v>0</v>
      </c>
      <c r="AI40">
        <v>0</v>
      </c>
      <c r="AJ40">
        <v>0</v>
      </c>
      <c r="AK40">
        <v>25.51</v>
      </c>
      <c r="AL40">
        <v>69.72</v>
      </c>
      <c r="AM40">
        <v>16.53</v>
      </c>
      <c r="AN40">
        <v>0.71</v>
      </c>
      <c r="AO40">
        <v>0</v>
      </c>
      <c r="AP40">
        <v>2.44</v>
      </c>
      <c r="AQ40">
        <v>36.29</v>
      </c>
      <c r="AR40">
        <v>33.119999999999997</v>
      </c>
      <c r="AS40">
        <v>22.86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2610.4900000000011</v>
      </c>
    </row>
    <row r="41" spans="1:117">
      <c r="A41" t="s">
        <v>83</v>
      </c>
      <c r="B41">
        <v>0</v>
      </c>
      <c r="C41">
        <v>0</v>
      </c>
      <c r="D41">
        <v>43.57</v>
      </c>
      <c r="E41">
        <v>0</v>
      </c>
      <c r="F41">
        <v>0</v>
      </c>
      <c r="G41">
        <v>70.81</v>
      </c>
      <c r="H41">
        <v>0</v>
      </c>
      <c r="I41">
        <v>0</v>
      </c>
      <c r="J41">
        <v>59.74</v>
      </c>
      <c r="K41">
        <v>683.14</v>
      </c>
      <c r="L41">
        <v>434.65</v>
      </c>
      <c r="M41">
        <v>92</v>
      </c>
      <c r="N41">
        <v>118.76</v>
      </c>
      <c r="O41">
        <v>62.16</v>
      </c>
      <c r="P41">
        <v>139.69</v>
      </c>
      <c r="Q41">
        <v>20.55</v>
      </c>
      <c r="R41">
        <v>42.39</v>
      </c>
      <c r="S41">
        <v>26.4</v>
      </c>
      <c r="T41">
        <v>0</v>
      </c>
      <c r="U41">
        <v>331.88</v>
      </c>
      <c r="V41">
        <v>20.8</v>
      </c>
      <c r="W41">
        <v>45.53</v>
      </c>
      <c r="X41">
        <v>148.30000000000001</v>
      </c>
      <c r="Y41">
        <v>0</v>
      </c>
      <c r="Z41">
        <v>13.04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8.8699999999999992</v>
      </c>
      <c r="AG41">
        <v>20.61</v>
      </c>
      <c r="AH41">
        <v>0</v>
      </c>
      <c r="AI41">
        <v>0</v>
      </c>
      <c r="AJ41">
        <v>0</v>
      </c>
      <c r="AK41">
        <v>25.51</v>
      </c>
      <c r="AL41">
        <v>12.78</v>
      </c>
      <c r="AM41">
        <v>16.53</v>
      </c>
      <c r="AN41">
        <v>0.71</v>
      </c>
      <c r="AO41">
        <v>0</v>
      </c>
      <c r="AP41">
        <v>2.44</v>
      </c>
      <c r="AQ41">
        <v>36.29</v>
      </c>
      <c r="AR41">
        <v>33.119999999999997</v>
      </c>
      <c r="AS41">
        <v>22.86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2553.1300000000015</v>
      </c>
    </row>
    <row r="42" spans="1:117">
      <c r="A42" t="s">
        <v>84</v>
      </c>
      <c r="B42">
        <v>0</v>
      </c>
      <c r="C42">
        <v>0</v>
      </c>
      <c r="D42">
        <v>43.57</v>
      </c>
      <c r="E42">
        <v>0</v>
      </c>
      <c r="F42">
        <v>0</v>
      </c>
      <c r="G42">
        <v>70.81</v>
      </c>
      <c r="H42">
        <v>0</v>
      </c>
      <c r="I42">
        <v>0</v>
      </c>
      <c r="J42">
        <v>59.74</v>
      </c>
      <c r="K42">
        <v>683.14</v>
      </c>
      <c r="L42">
        <v>434.65</v>
      </c>
      <c r="M42">
        <v>92</v>
      </c>
      <c r="N42">
        <v>118.76</v>
      </c>
      <c r="O42">
        <v>62.16</v>
      </c>
      <c r="P42">
        <v>139.69</v>
      </c>
      <c r="Q42">
        <v>20.55</v>
      </c>
      <c r="R42">
        <v>42.39</v>
      </c>
      <c r="S42">
        <v>26.4</v>
      </c>
      <c r="T42">
        <v>0</v>
      </c>
      <c r="U42">
        <v>331.88</v>
      </c>
      <c r="V42">
        <v>20.8</v>
      </c>
      <c r="W42">
        <v>45.53</v>
      </c>
      <c r="X42">
        <v>148.30000000000001</v>
      </c>
      <c r="Y42">
        <v>0</v>
      </c>
      <c r="Z42">
        <v>13.04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8.8699999999999992</v>
      </c>
      <c r="AG42">
        <v>20.61</v>
      </c>
      <c r="AH42">
        <v>0</v>
      </c>
      <c r="AI42">
        <v>0</v>
      </c>
      <c r="AJ42">
        <v>0</v>
      </c>
      <c r="AK42">
        <v>25.51</v>
      </c>
      <c r="AL42">
        <v>2.33</v>
      </c>
      <c r="AM42">
        <v>16.53</v>
      </c>
      <c r="AN42">
        <v>0.71</v>
      </c>
      <c r="AO42">
        <v>0</v>
      </c>
      <c r="AP42">
        <v>2.44</v>
      </c>
      <c r="AQ42">
        <v>36.29</v>
      </c>
      <c r="AR42">
        <v>33.119999999999997</v>
      </c>
      <c r="AS42">
        <v>22.86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2542.6800000000012</v>
      </c>
    </row>
    <row r="43" spans="1:117">
      <c r="A43" t="s">
        <v>85</v>
      </c>
      <c r="B43">
        <v>0</v>
      </c>
      <c r="C43">
        <v>0</v>
      </c>
      <c r="D43">
        <v>43.47</v>
      </c>
      <c r="E43">
        <v>0</v>
      </c>
      <c r="F43">
        <v>0</v>
      </c>
      <c r="G43">
        <v>70.81</v>
      </c>
      <c r="H43">
        <v>0</v>
      </c>
      <c r="I43">
        <v>0</v>
      </c>
      <c r="J43">
        <v>59.74</v>
      </c>
      <c r="K43">
        <v>683.14</v>
      </c>
      <c r="L43">
        <v>434.65</v>
      </c>
      <c r="M43">
        <v>92</v>
      </c>
      <c r="N43">
        <v>118.76</v>
      </c>
      <c r="O43">
        <v>62.16</v>
      </c>
      <c r="P43">
        <v>139.69</v>
      </c>
      <c r="Q43">
        <v>20.55</v>
      </c>
      <c r="R43">
        <v>42.39</v>
      </c>
      <c r="S43">
        <v>26.4</v>
      </c>
      <c r="T43">
        <v>0</v>
      </c>
      <c r="U43">
        <v>331.88</v>
      </c>
      <c r="V43">
        <v>20.8</v>
      </c>
      <c r="W43">
        <v>45.53</v>
      </c>
      <c r="X43">
        <v>148.30000000000001</v>
      </c>
      <c r="Y43">
        <v>0</v>
      </c>
      <c r="Z43">
        <v>6.52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8.8699999999999992</v>
      </c>
      <c r="AG43">
        <v>20.61</v>
      </c>
      <c r="AH43">
        <v>0</v>
      </c>
      <c r="AI43">
        <v>0</v>
      </c>
      <c r="AJ43">
        <v>0</v>
      </c>
      <c r="AK43">
        <v>25.51</v>
      </c>
      <c r="AL43">
        <v>2.33</v>
      </c>
      <c r="AM43">
        <v>16.53</v>
      </c>
      <c r="AN43">
        <v>0.71</v>
      </c>
      <c r="AO43">
        <v>0</v>
      </c>
      <c r="AP43">
        <v>2.44</v>
      </c>
      <c r="AQ43">
        <v>36.29</v>
      </c>
      <c r="AR43">
        <v>35.33</v>
      </c>
      <c r="AS43">
        <v>22.86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2538.2700000000013</v>
      </c>
    </row>
    <row r="44" spans="1:117">
      <c r="A44" t="s">
        <v>86</v>
      </c>
      <c r="B44">
        <v>0</v>
      </c>
      <c r="C44">
        <v>0</v>
      </c>
      <c r="D44">
        <v>43.26</v>
      </c>
      <c r="E44">
        <v>0</v>
      </c>
      <c r="F44">
        <v>0</v>
      </c>
      <c r="G44">
        <v>70.81</v>
      </c>
      <c r="H44">
        <v>0</v>
      </c>
      <c r="I44">
        <v>0</v>
      </c>
      <c r="J44">
        <v>59.74</v>
      </c>
      <c r="K44">
        <v>683.14</v>
      </c>
      <c r="L44">
        <v>434.65</v>
      </c>
      <c r="M44">
        <v>92</v>
      </c>
      <c r="N44">
        <v>118.76</v>
      </c>
      <c r="O44">
        <v>62.16</v>
      </c>
      <c r="P44">
        <v>139.69</v>
      </c>
      <c r="Q44">
        <v>20.55</v>
      </c>
      <c r="R44">
        <v>42.39</v>
      </c>
      <c r="S44">
        <v>26.4</v>
      </c>
      <c r="T44">
        <v>0</v>
      </c>
      <c r="U44">
        <v>331.88</v>
      </c>
      <c r="V44">
        <v>20.8</v>
      </c>
      <c r="W44">
        <v>45.53</v>
      </c>
      <c r="X44">
        <v>148.30000000000001</v>
      </c>
      <c r="Y44">
        <v>0</v>
      </c>
      <c r="Z44">
        <v>6.52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8.8699999999999992</v>
      </c>
      <c r="AG44">
        <v>20.61</v>
      </c>
      <c r="AH44">
        <v>0</v>
      </c>
      <c r="AI44">
        <v>0</v>
      </c>
      <c r="AJ44">
        <v>0</v>
      </c>
      <c r="AK44">
        <v>25.51</v>
      </c>
      <c r="AL44">
        <v>2.33</v>
      </c>
      <c r="AM44">
        <v>16.53</v>
      </c>
      <c r="AN44">
        <v>0.71</v>
      </c>
      <c r="AO44">
        <v>0</v>
      </c>
      <c r="AP44">
        <v>2.44</v>
      </c>
      <c r="AQ44">
        <v>24.83</v>
      </c>
      <c r="AR44">
        <v>35.33</v>
      </c>
      <c r="AS44">
        <v>22.86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2526.6000000000013</v>
      </c>
    </row>
    <row r="45" spans="1:117">
      <c r="A45" t="s">
        <v>87</v>
      </c>
      <c r="B45">
        <v>0</v>
      </c>
      <c r="C45">
        <v>0</v>
      </c>
      <c r="D45">
        <v>43.05</v>
      </c>
      <c r="E45">
        <v>0</v>
      </c>
      <c r="F45">
        <v>0</v>
      </c>
      <c r="G45">
        <v>70.81</v>
      </c>
      <c r="H45">
        <v>0</v>
      </c>
      <c r="I45">
        <v>0</v>
      </c>
      <c r="J45">
        <v>59.74</v>
      </c>
      <c r="K45">
        <v>683.14</v>
      </c>
      <c r="L45">
        <v>434.65</v>
      </c>
      <c r="M45">
        <v>92</v>
      </c>
      <c r="N45">
        <v>118.76</v>
      </c>
      <c r="O45">
        <v>62.16</v>
      </c>
      <c r="P45">
        <v>139.69</v>
      </c>
      <c r="Q45">
        <v>20.55</v>
      </c>
      <c r="R45">
        <v>42.39</v>
      </c>
      <c r="S45">
        <v>26.4</v>
      </c>
      <c r="T45">
        <v>0</v>
      </c>
      <c r="U45">
        <v>331.88</v>
      </c>
      <c r="V45">
        <v>20.8</v>
      </c>
      <c r="W45">
        <v>45.53</v>
      </c>
      <c r="X45">
        <v>148.30000000000001</v>
      </c>
      <c r="Y45">
        <v>0</v>
      </c>
      <c r="Z45">
        <v>6.52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8.8699999999999992</v>
      </c>
      <c r="AG45">
        <v>20.61</v>
      </c>
      <c r="AH45">
        <v>0</v>
      </c>
      <c r="AI45">
        <v>0</v>
      </c>
      <c r="AJ45">
        <v>0</v>
      </c>
      <c r="AK45">
        <v>25.51</v>
      </c>
      <c r="AL45">
        <v>2.33</v>
      </c>
      <c r="AM45">
        <v>16.53</v>
      </c>
      <c r="AN45">
        <v>0.71</v>
      </c>
      <c r="AO45">
        <v>0</v>
      </c>
      <c r="AP45">
        <v>2.44</v>
      </c>
      <c r="AQ45">
        <v>24.83</v>
      </c>
      <c r="AR45">
        <v>35.33</v>
      </c>
      <c r="AS45">
        <v>22.86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2526.3900000000012</v>
      </c>
    </row>
    <row r="46" spans="1:117">
      <c r="A46" t="s">
        <v>88</v>
      </c>
      <c r="B46">
        <v>0</v>
      </c>
      <c r="C46">
        <v>0</v>
      </c>
      <c r="D46">
        <v>42.84</v>
      </c>
      <c r="E46">
        <v>0</v>
      </c>
      <c r="F46">
        <v>0</v>
      </c>
      <c r="G46">
        <v>70.81</v>
      </c>
      <c r="H46">
        <v>0</v>
      </c>
      <c r="I46">
        <v>0</v>
      </c>
      <c r="J46">
        <v>59.74</v>
      </c>
      <c r="K46">
        <v>683.14</v>
      </c>
      <c r="L46">
        <v>434.65</v>
      </c>
      <c r="M46">
        <v>92</v>
      </c>
      <c r="N46">
        <v>118.76</v>
      </c>
      <c r="O46">
        <v>62.16</v>
      </c>
      <c r="P46">
        <v>139.69</v>
      </c>
      <c r="Q46">
        <v>20.55</v>
      </c>
      <c r="R46">
        <v>42.39</v>
      </c>
      <c r="S46">
        <v>26.4</v>
      </c>
      <c r="T46">
        <v>0</v>
      </c>
      <c r="U46">
        <v>331.88</v>
      </c>
      <c r="V46">
        <v>20.8</v>
      </c>
      <c r="W46">
        <v>45.53</v>
      </c>
      <c r="X46">
        <v>148.30000000000001</v>
      </c>
      <c r="Y46">
        <v>0</v>
      </c>
      <c r="Z46">
        <v>6.52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8.8699999999999992</v>
      </c>
      <c r="AG46">
        <v>20.61</v>
      </c>
      <c r="AH46">
        <v>0</v>
      </c>
      <c r="AI46">
        <v>0</v>
      </c>
      <c r="AJ46">
        <v>0</v>
      </c>
      <c r="AK46">
        <v>25.51</v>
      </c>
      <c r="AL46">
        <v>2.33</v>
      </c>
      <c r="AM46">
        <v>16.53</v>
      </c>
      <c r="AN46">
        <v>0.71</v>
      </c>
      <c r="AO46">
        <v>0</v>
      </c>
      <c r="AP46">
        <v>2.44</v>
      </c>
      <c r="AQ46">
        <v>24.83</v>
      </c>
      <c r="AR46">
        <v>35.33</v>
      </c>
      <c r="AS46">
        <v>22.86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2526.1800000000012</v>
      </c>
    </row>
    <row r="47" spans="1:117">
      <c r="A47" t="s">
        <v>89</v>
      </c>
      <c r="B47">
        <v>0</v>
      </c>
      <c r="C47">
        <v>0</v>
      </c>
      <c r="D47">
        <v>42.73</v>
      </c>
      <c r="E47">
        <v>0</v>
      </c>
      <c r="F47">
        <v>0</v>
      </c>
      <c r="G47">
        <v>70.81</v>
      </c>
      <c r="H47">
        <v>0</v>
      </c>
      <c r="I47">
        <v>0</v>
      </c>
      <c r="J47">
        <v>59.74</v>
      </c>
      <c r="K47">
        <v>683.14</v>
      </c>
      <c r="L47">
        <v>434.65</v>
      </c>
      <c r="M47">
        <v>92</v>
      </c>
      <c r="N47">
        <v>118.76</v>
      </c>
      <c r="O47">
        <v>62.16</v>
      </c>
      <c r="P47">
        <v>139.69</v>
      </c>
      <c r="Q47">
        <v>20.55</v>
      </c>
      <c r="R47">
        <v>42.39</v>
      </c>
      <c r="S47">
        <v>26.4</v>
      </c>
      <c r="T47">
        <v>0</v>
      </c>
      <c r="U47">
        <v>331.88</v>
      </c>
      <c r="V47">
        <v>20.8</v>
      </c>
      <c r="W47">
        <v>45.53</v>
      </c>
      <c r="X47">
        <v>148.30000000000001</v>
      </c>
      <c r="Y47">
        <v>0</v>
      </c>
      <c r="Z47">
        <v>6.52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8.8699999999999992</v>
      </c>
      <c r="AG47">
        <v>20.61</v>
      </c>
      <c r="AH47">
        <v>0</v>
      </c>
      <c r="AI47">
        <v>0</v>
      </c>
      <c r="AJ47">
        <v>0</v>
      </c>
      <c r="AK47">
        <v>25.51</v>
      </c>
      <c r="AL47">
        <v>2.33</v>
      </c>
      <c r="AM47">
        <v>16.53</v>
      </c>
      <c r="AN47">
        <v>0.71</v>
      </c>
      <c r="AO47">
        <v>0</v>
      </c>
      <c r="AP47">
        <v>2.44</v>
      </c>
      <c r="AQ47">
        <v>24.83</v>
      </c>
      <c r="AR47">
        <v>35.33</v>
      </c>
      <c r="AS47">
        <v>22.86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2526.0700000000011</v>
      </c>
    </row>
    <row r="48" spans="1:117">
      <c r="A48" t="s">
        <v>90</v>
      </c>
      <c r="B48">
        <v>0</v>
      </c>
      <c r="C48">
        <v>0</v>
      </c>
      <c r="D48">
        <v>42.52</v>
      </c>
      <c r="E48">
        <v>0</v>
      </c>
      <c r="F48">
        <v>0</v>
      </c>
      <c r="G48">
        <v>70.81</v>
      </c>
      <c r="H48">
        <v>0</v>
      </c>
      <c r="I48">
        <v>0</v>
      </c>
      <c r="J48">
        <v>59.74</v>
      </c>
      <c r="K48">
        <v>683.14</v>
      </c>
      <c r="L48">
        <v>434.65</v>
      </c>
      <c r="M48">
        <v>92</v>
      </c>
      <c r="N48">
        <v>118.76</v>
      </c>
      <c r="O48">
        <v>62.16</v>
      </c>
      <c r="P48">
        <v>139.69</v>
      </c>
      <c r="Q48">
        <v>20.55</v>
      </c>
      <c r="R48">
        <v>42.39</v>
      </c>
      <c r="S48">
        <v>26.4</v>
      </c>
      <c r="T48">
        <v>0</v>
      </c>
      <c r="U48">
        <v>331.88</v>
      </c>
      <c r="V48">
        <v>20.8</v>
      </c>
      <c r="W48">
        <v>45.53</v>
      </c>
      <c r="X48">
        <v>148.30000000000001</v>
      </c>
      <c r="Y48">
        <v>0</v>
      </c>
      <c r="Z48">
        <v>6.52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8.8699999999999992</v>
      </c>
      <c r="AG48">
        <v>20.61</v>
      </c>
      <c r="AH48">
        <v>0</v>
      </c>
      <c r="AI48">
        <v>0</v>
      </c>
      <c r="AJ48">
        <v>0</v>
      </c>
      <c r="AK48">
        <v>25.51</v>
      </c>
      <c r="AL48">
        <v>2.33</v>
      </c>
      <c r="AM48">
        <v>16.53</v>
      </c>
      <c r="AN48">
        <v>0.71</v>
      </c>
      <c r="AO48">
        <v>0</v>
      </c>
      <c r="AP48">
        <v>2.44</v>
      </c>
      <c r="AQ48">
        <v>24.83</v>
      </c>
      <c r="AR48">
        <v>35.33</v>
      </c>
      <c r="AS48">
        <v>22.86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2525.8600000000015</v>
      </c>
    </row>
    <row r="49" spans="1:117">
      <c r="A49" t="s">
        <v>91</v>
      </c>
      <c r="B49">
        <v>0</v>
      </c>
      <c r="C49">
        <v>0</v>
      </c>
      <c r="D49">
        <v>42.52</v>
      </c>
      <c r="E49">
        <v>0</v>
      </c>
      <c r="F49">
        <v>0</v>
      </c>
      <c r="G49">
        <v>70.81</v>
      </c>
      <c r="H49">
        <v>0</v>
      </c>
      <c r="I49">
        <v>0</v>
      </c>
      <c r="J49">
        <v>59.74</v>
      </c>
      <c r="K49">
        <v>683.14</v>
      </c>
      <c r="L49">
        <v>434.65</v>
      </c>
      <c r="M49">
        <v>92</v>
      </c>
      <c r="N49">
        <v>118.76</v>
      </c>
      <c r="O49">
        <v>62.16</v>
      </c>
      <c r="P49">
        <v>139.69</v>
      </c>
      <c r="Q49">
        <v>20.55</v>
      </c>
      <c r="R49">
        <v>42.39</v>
      </c>
      <c r="S49">
        <v>26.4</v>
      </c>
      <c r="T49">
        <v>0</v>
      </c>
      <c r="U49">
        <v>331.88</v>
      </c>
      <c r="V49">
        <v>20.8</v>
      </c>
      <c r="W49">
        <v>45.53</v>
      </c>
      <c r="X49">
        <v>148.30000000000001</v>
      </c>
      <c r="Y49">
        <v>0</v>
      </c>
      <c r="Z49">
        <v>6.52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8.8699999999999992</v>
      </c>
      <c r="AG49">
        <v>20.61</v>
      </c>
      <c r="AH49">
        <v>0</v>
      </c>
      <c r="AI49">
        <v>0</v>
      </c>
      <c r="AJ49">
        <v>0</v>
      </c>
      <c r="AK49">
        <v>25.51</v>
      </c>
      <c r="AL49">
        <v>2.33</v>
      </c>
      <c r="AM49">
        <v>16.53</v>
      </c>
      <c r="AN49">
        <v>0.71</v>
      </c>
      <c r="AO49">
        <v>0</v>
      </c>
      <c r="AP49">
        <v>2.44</v>
      </c>
      <c r="AQ49">
        <v>24.83</v>
      </c>
      <c r="AR49">
        <v>35.33</v>
      </c>
      <c r="AS49">
        <v>22.86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2525.8600000000015</v>
      </c>
    </row>
    <row r="50" spans="1:117">
      <c r="A50" t="s">
        <v>92</v>
      </c>
      <c r="B50">
        <v>0</v>
      </c>
      <c r="C50">
        <v>0</v>
      </c>
      <c r="D50">
        <v>42.32</v>
      </c>
      <c r="E50">
        <v>0</v>
      </c>
      <c r="F50">
        <v>0</v>
      </c>
      <c r="G50">
        <v>70.81</v>
      </c>
      <c r="H50">
        <v>0</v>
      </c>
      <c r="I50">
        <v>0</v>
      </c>
      <c r="J50">
        <v>59.74</v>
      </c>
      <c r="K50">
        <v>683.14</v>
      </c>
      <c r="L50">
        <v>434.65</v>
      </c>
      <c r="M50">
        <v>92</v>
      </c>
      <c r="N50">
        <v>118.76</v>
      </c>
      <c r="O50">
        <v>62.16</v>
      </c>
      <c r="P50">
        <v>139.69</v>
      </c>
      <c r="Q50">
        <v>20.55</v>
      </c>
      <c r="R50">
        <v>42.39</v>
      </c>
      <c r="S50">
        <v>26.4</v>
      </c>
      <c r="T50">
        <v>0</v>
      </c>
      <c r="U50">
        <v>331.88</v>
      </c>
      <c r="V50">
        <v>20.8</v>
      </c>
      <c r="W50">
        <v>45.53</v>
      </c>
      <c r="X50">
        <v>148.30000000000001</v>
      </c>
      <c r="Y50">
        <v>0</v>
      </c>
      <c r="Z50">
        <v>6.52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8.8699999999999992</v>
      </c>
      <c r="AG50">
        <v>20.61</v>
      </c>
      <c r="AH50">
        <v>0</v>
      </c>
      <c r="AI50">
        <v>0</v>
      </c>
      <c r="AJ50">
        <v>0</v>
      </c>
      <c r="AK50">
        <v>25.51</v>
      </c>
      <c r="AL50">
        <v>2.33</v>
      </c>
      <c r="AM50">
        <v>16.53</v>
      </c>
      <c r="AN50">
        <v>0.71</v>
      </c>
      <c r="AO50">
        <v>0</v>
      </c>
      <c r="AP50">
        <v>2.44</v>
      </c>
      <c r="AQ50">
        <v>24.83</v>
      </c>
      <c r="AR50">
        <v>35.33</v>
      </c>
      <c r="AS50">
        <v>22.86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2525.6600000000012</v>
      </c>
    </row>
    <row r="51" spans="1:117">
      <c r="A51" t="s">
        <v>93</v>
      </c>
      <c r="B51">
        <v>0</v>
      </c>
      <c r="C51">
        <v>0</v>
      </c>
      <c r="D51">
        <v>42.32</v>
      </c>
      <c r="E51">
        <v>0</v>
      </c>
      <c r="F51">
        <v>0</v>
      </c>
      <c r="G51">
        <v>70.81</v>
      </c>
      <c r="H51">
        <v>0</v>
      </c>
      <c r="I51">
        <v>0</v>
      </c>
      <c r="J51">
        <v>59.74</v>
      </c>
      <c r="K51">
        <v>683.14</v>
      </c>
      <c r="L51">
        <v>434.65</v>
      </c>
      <c r="M51">
        <v>92</v>
      </c>
      <c r="N51">
        <v>118.76</v>
      </c>
      <c r="O51">
        <v>62.16</v>
      </c>
      <c r="P51">
        <v>139.69</v>
      </c>
      <c r="Q51">
        <v>20.55</v>
      </c>
      <c r="R51">
        <v>42.39</v>
      </c>
      <c r="S51">
        <v>26.4</v>
      </c>
      <c r="T51">
        <v>0</v>
      </c>
      <c r="U51">
        <v>331.88</v>
      </c>
      <c r="V51">
        <v>20.8</v>
      </c>
      <c r="W51">
        <v>45.53</v>
      </c>
      <c r="X51">
        <v>148.30000000000001</v>
      </c>
      <c r="Y51">
        <v>0</v>
      </c>
      <c r="Z51">
        <v>6.52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8.8699999999999992</v>
      </c>
      <c r="AG51">
        <v>20.61</v>
      </c>
      <c r="AH51">
        <v>0</v>
      </c>
      <c r="AI51">
        <v>0</v>
      </c>
      <c r="AJ51">
        <v>0</v>
      </c>
      <c r="AK51">
        <v>25.51</v>
      </c>
      <c r="AL51">
        <v>2.33</v>
      </c>
      <c r="AM51">
        <v>16.53</v>
      </c>
      <c r="AN51">
        <v>0.71</v>
      </c>
      <c r="AO51">
        <v>0</v>
      </c>
      <c r="AP51">
        <v>1.79</v>
      </c>
      <c r="AQ51">
        <v>12.41</v>
      </c>
      <c r="AR51">
        <v>29.81</v>
      </c>
      <c r="AS51">
        <v>22.86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2507.0700000000011</v>
      </c>
    </row>
    <row r="52" spans="1:117">
      <c r="A52" t="s">
        <v>94</v>
      </c>
      <c r="B52">
        <v>0</v>
      </c>
      <c r="C52">
        <v>0</v>
      </c>
      <c r="D52">
        <v>42</v>
      </c>
      <c r="E52">
        <v>0</v>
      </c>
      <c r="F52">
        <v>0</v>
      </c>
      <c r="G52">
        <v>70.81</v>
      </c>
      <c r="H52">
        <v>0</v>
      </c>
      <c r="I52">
        <v>0</v>
      </c>
      <c r="J52">
        <v>59.74</v>
      </c>
      <c r="K52">
        <v>683.14</v>
      </c>
      <c r="L52">
        <v>434.65</v>
      </c>
      <c r="M52">
        <v>92</v>
      </c>
      <c r="N52">
        <v>118.76</v>
      </c>
      <c r="O52">
        <v>62.16</v>
      </c>
      <c r="P52">
        <v>139.69</v>
      </c>
      <c r="Q52">
        <v>20.55</v>
      </c>
      <c r="R52">
        <v>42.39</v>
      </c>
      <c r="S52">
        <v>26.4</v>
      </c>
      <c r="T52">
        <v>0</v>
      </c>
      <c r="U52">
        <v>331.88</v>
      </c>
      <c r="V52">
        <v>20.8</v>
      </c>
      <c r="W52">
        <v>45.53</v>
      </c>
      <c r="X52">
        <v>148.30000000000001</v>
      </c>
      <c r="Y52">
        <v>0</v>
      </c>
      <c r="Z52">
        <v>6.52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8.8699999999999992</v>
      </c>
      <c r="AG52">
        <v>20.61</v>
      </c>
      <c r="AH52">
        <v>0</v>
      </c>
      <c r="AI52">
        <v>0</v>
      </c>
      <c r="AJ52">
        <v>0</v>
      </c>
      <c r="AK52">
        <v>25.51</v>
      </c>
      <c r="AL52">
        <v>2.33</v>
      </c>
      <c r="AM52">
        <v>16.53</v>
      </c>
      <c r="AN52">
        <v>0.71</v>
      </c>
      <c r="AO52">
        <v>0</v>
      </c>
      <c r="AP52">
        <v>1.79</v>
      </c>
      <c r="AQ52">
        <v>12.41</v>
      </c>
      <c r="AR52">
        <v>29.81</v>
      </c>
      <c r="AS52">
        <v>22.86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2506.7500000000014</v>
      </c>
    </row>
    <row r="53" spans="1:117">
      <c r="A53" t="s">
        <v>95</v>
      </c>
      <c r="B53">
        <v>0</v>
      </c>
      <c r="C53">
        <v>0</v>
      </c>
      <c r="D53">
        <v>41.9</v>
      </c>
      <c r="E53">
        <v>0</v>
      </c>
      <c r="F53">
        <v>0</v>
      </c>
      <c r="G53">
        <v>70.81</v>
      </c>
      <c r="H53">
        <v>0</v>
      </c>
      <c r="I53">
        <v>0</v>
      </c>
      <c r="J53">
        <v>59.74</v>
      </c>
      <c r="K53">
        <v>683.14</v>
      </c>
      <c r="L53">
        <v>434.65</v>
      </c>
      <c r="M53">
        <v>92</v>
      </c>
      <c r="N53">
        <v>118.76</v>
      </c>
      <c r="O53">
        <v>62.16</v>
      </c>
      <c r="P53">
        <v>139.69</v>
      </c>
      <c r="Q53">
        <v>20.55</v>
      </c>
      <c r="R53">
        <v>42.39</v>
      </c>
      <c r="S53">
        <v>26.4</v>
      </c>
      <c r="T53">
        <v>0</v>
      </c>
      <c r="U53">
        <v>331.88</v>
      </c>
      <c r="V53">
        <v>20.8</v>
      </c>
      <c r="W53">
        <v>45.53</v>
      </c>
      <c r="X53">
        <v>148.30000000000001</v>
      </c>
      <c r="Y53">
        <v>0</v>
      </c>
      <c r="Z53">
        <v>6.52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8.8699999999999992</v>
      </c>
      <c r="AG53">
        <v>20.61</v>
      </c>
      <c r="AH53">
        <v>0</v>
      </c>
      <c r="AI53">
        <v>0</v>
      </c>
      <c r="AJ53">
        <v>0</v>
      </c>
      <c r="AK53">
        <v>25.51</v>
      </c>
      <c r="AL53">
        <v>2.33</v>
      </c>
      <c r="AM53">
        <v>16.53</v>
      </c>
      <c r="AN53">
        <v>0.71</v>
      </c>
      <c r="AO53">
        <v>0</v>
      </c>
      <c r="AP53">
        <v>1.79</v>
      </c>
      <c r="AQ53">
        <v>0</v>
      </c>
      <c r="AR53">
        <v>35.33</v>
      </c>
      <c r="AS53">
        <v>26.9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2503.8000000000011</v>
      </c>
    </row>
    <row r="54" spans="1:117">
      <c r="A54" t="s">
        <v>96</v>
      </c>
      <c r="B54">
        <v>0</v>
      </c>
      <c r="C54">
        <v>0</v>
      </c>
      <c r="D54">
        <v>41.9</v>
      </c>
      <c r="E54">
        <v>0</v>
      </c>
      <c r="F54">
        <v>0</v>
      </c>
      <c r="G54">
        <v>70.81</v>
      </c>
      <c r="H54">
        <v>0</v>
      </c>
      <c r="I54">
        <v>0</v>
      </c>
      <c r="J54">
        <v>59.74</v>
      </c>
      <c r="K54">
        <v>683.14</v>
      </c>
      <c r="L54">
        <v>434.65</v>
      </c>
      <c r="M54">
        <v>92</v>
      </c>
      <c r="N54">
        <v>118.76</v>
      </c>
      <c r="O54">
        <v>62.16</v>
      </c>
      <c r="P54">
        <v>139.69</v>
      </c>
      <c r="Q54">
        <v>20.55</v>
      </c>
      <c r="R54">
        <v>42.39</v>
      </c>
      <c r="S54">
        <v>26.4</v>
      </c>
      <c r="T54">
        <v>0</v>
      </c>
      <c r="U54">
        <v>331.88</v>
      </c>
      <c r="V54">
        <v>20.8</v>
      </c>
      <c r="W54">
        <v>45.53</v>
      </c>
      <c r="X54">
        <v>148.30000000000001</v>
      </c>
      <c r="Y54">
        <v>0</v>
      </c>
      <c r="Z54">
        <v>6.52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8.8699999999999992</v>
      </c>
      <c r="AG54">
        <v>20.61</v>
      </c>
      <c r="AH54">
        <v>0</v>
      </c>
      <c r="AI54">
        <v>0</v>
      </c>
      <c r="AJ54">
        <v>0</v>
      </c>
      <c r="AK54">
        <v>25.51</v>
      </c>
      <c r="AL54">
        <v>2.33</v>
      </c>
      <c r="AM54">
        <v>16.53</v>
      </c>
      <c r="AN54">
        <v>0.71</v>
      </c>
      <c r="AO54">
        <v>0</v>
      </c>
      <c r="AP54">
        <v>1.79</v>
      </c>
      <c r="AQ54">
        <v>0</v>
      </c>
      <c r="AR54">
        <v>35.33</v>
      </c>
      <c r="AS54">
        <v>26.9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2503.8000000000011</v>
      </c>
    </row>
    <row r="55" spans="1:117">
      <c r="A55" t="s">
        <v>97</v>
      </c>
      <c r="B55">
        <v>0</v>
      </c>
      <c r="C55">
        <v>0</v>
      </c>
      <c r="D55">
        <v>41.9</v>
      </c>
      <c r="E55">
        <v>0</v>
      </c>
      <c r="F55">
        <v>0</v>
      </c>
      <c r="G55">
        <v>70.81</v>
      </c>
      <c r="H55">
        <v>0</v>
      </c>
      <c r="I55">
        <v>0</v>
      </c>
      <c r="J55">
        <v>59.74</v>
      </c>
      <c r="K55">
        <v>683.14</v>
      </c>
      <c r="L55">
        <v>434.65</v>
      </c>
      <c r="M55">
        <v>92</v>
      </c>
      <c r="N55">
        <v>118.76</v>
      </c>
      <c r="O55">
        <v>62.16</v>
      </c>
      <c r="P55">
        <v>139.69</v>
      </c>
      <c r="Q55">
        <v>20.55</v>
      </c>
      <c r="R55">
        <v>42.39</v>
      </c>
      <c r="S55">
        <v>26.4</v>
      </c>
      <c r="T55">
        <v>0</v>
      </c>
      <c r="U55">
        <v>331.88</v>
      </c>
      <c r="V55">
        <v>20.8</v>
      </c>
      <c r="W55">
        <v>45.53</v>
      </c>
      <c r="X55">
        <v>148.30000000000001</v>
      </c>
      <c r="Y55">
        <v>0</v>
      </c>
      <c r="Z55">
        <v>6.52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8.8699999999999992</v>
      </c>
      <c r="AG55">
        <v>20.61</v>
      </c>
      <c r="AH55">
        <v>0</v>
      </c>
      <c r="AI55">
        <v>0</v>
      </c>
      <c r="AJ55">
        <v>0</v>
      </c>
      <c r="AK55">
        <v>25.51</v>
      </c>
      <c r="AL55">
        <v>2.33</v>
      </c>
      <c r="AM55">
        <v>16.53</v>
      </c>
      <c r="AN55">
        <v>0.71</v>
      </c>
      <c r="AO55">
        <v>0</v>
      </c>
      <c r="AP55">
        <v>1.79</v>
      </c>
      <c r="AQ55">
        <v>0</v>
      </c>
      <c r="AR55">
        <v>35.33</v>
      </c>
      <c r="AS55">
        <v>32.28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2509.1800000000012</v>
      </c>
    </row>
    <row r="56" spans="1:117">
      <c r="A56" t="s">
        <v>98</v>
      </c>
      <c r="B56">
        <v>0</v>
      </c>
      <c r="C56">
        <v>0</v>
      </c>
      <c r="D56">
        <v>41.68</v>
      </c>
      <c r="E56">
        <v>0</v>
      </c>
      <c r="F56">
        <v>0</v>
      </c>
      <c r="G56">
        <v>70.81</v>
      </c>
      <c r="H56">
        <v>0</v>
      </c>
      <c r="I56">
        <v>0</v>
      </c>
      <c r="J56">
        <v>59.74</v>
      </c>
      <c r="K56">
        <v>683.14</v>
      </c>
      <c r="L56">
        <v>434.65</v>
      </c>
      <c r="M56">
        <v>92</v>
      </c>
      <c r="N56">
        <v>118.76</v>
      </c>
      <c r="O56">
        <v>62.16</v>
      </c>
      <c r="P56">
        <v>139.69</v>
      </c>
      <c r="Q56">
        <v>20.55</v>
      </c>
      <c r="R56">
        <v>42.39</v>
      </c>
      <c r="S56">
        <v>26.4</v>
      </c>
      <c r="T56">
        <v>0</v>
      </c>
      <c r="U56">
        <v>331.88</v>
      </c>
      <c r="V56">
        <v>20.8</v>
      </c>
      <c r="W56">
        <v>45.53</v>
      </c>
      <c r="X56">
        <v>148.30000000000001</v>
      </c>
      <c r="Y56">
        <v>0</v>
      </c>
      <c r="Z56">
        <v>6.52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8.8699999999999992</v>
      </c>
      <c r="AG56">
        <v>20.61</v>
      </c>
      <c r="AH56">
        <v>0</v>
      </c>
      <c r="AI56">
        <v>0</v>
      </c>
      <c r="AJ56">
        <v>0</v>
      </c>
      <c r="AK56">
        <v>25.51</v>
      </c>
      <c r="AL56">
        <v>2.33</v>
      </c>
      <c r="AM56">
        <v>16.53</v>
      </c>
      <c r="AN56">
        <v>0.71</v>
      </c>
      <c r="AO56">
        <v>0</v>
      </c>
      <c r="AP56">
        <v>1.79</v>
      </c>
      <c r="AQ56">
        <v>0</v>
      </c>
      <c r="AR56">
        <v>35.33</v>
      </c>
      <c r="AS56">
        <v>32.28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2508.9600000000014</v>
      </c>
    </row>
    <row r="57" spans="1:117">
      <c r="A57" t="s">
        <v>99</v>
      </c>
      <c r="B57">
        <v>0</v>
      </c>
      <c r="C57">
        <v>0</v>
      </c>
      <c r="D57">
        <v>41.68</v>
      </c>
      <c r="E57">
        <v>0</v>
      </c>
      <c r="F57">
        <v>0</v>
      </c>
      <c r="G57">
        <v>70.81</v>
      </c>
      <c r="H57">
        <v>0</v>
      </c>
      <c r="I57">
        <v>0</v>
      </c>
      <c r="J57">
        <v>59.74</v>
      </c>
      <c r="K57">
        <v>683.14</v>
      </c>
      <c r="L57">
        <v>434.65</v>
      </c>
      <c r="M57">
        <v>92</v>
      </c>
      <c r="N57">
        <v>118.76</v>
      </c>
      <c r="O57">
        <v>62.16</v>
      </c>
      <c r="P57">
        <v>139.69</v>
      </c>
      <c r="Q57">
        <v>20.55</v>
      </c>
      <c r="R57">
        <v>42.39</v>
      </c>
      <c r="S57">
        <v>26.4</v>
      </c>
      <c r="T57">
        <v>0</v>
      </c>
      <c r="U57">
        <v>331.88</v>
      </c>
      <c r="V57">
        <v>20.8</v>
      </c>
      <c r="W57">
        <v>45.53</v>
      </c>
      <c r="X57">
        <v>148.30000000000001</v>
      </c>
      <c r="Y57">
        <v>0</v>
      </c>
      <c r="Z57">
        <v>6.52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8.8699999999999992</v>
      </c>
      <c r="AG57">
        <v>20.61</v>
      </c>
      <c r="AH57">
        <v>0</v>
      </c>
      <c r="AI57">
        <v>0</v>
      </c>
      <c r="AJ57">
        <v>0</v>
      </c>
      <c r="AK57">
        <v>25.51</v>
      </c>
      <c r="AL57">
        <v>13.95</v>
      </c>
      <c r="AM57">
        <v>16.53</v>
      </c>
      <c r="AN57">
        <v>0.71</v>
      </c>
      <c r="AO57">
        <v>0</v>
      </c>
      <c r="AP57">
        <v>1.03</v>
      </c>
      <c r="AQ57">
        <v>0</v>
      </c>
      <c r="AR57">
        <v>35.33</v>
      </c>
      <c r="AS57">
        <v>32.28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2519.8200000000015</v>
      </c>
    </row>
    <row r="58" spans="1:117">
      <c r="A58" t="s">
        <v>100</v>
      </c>
      <c r="B58">
        <v>0</v>
      </c>
      <c r="C58">
        <v>0</v>
      </c>
      <c r="D58">
        <v>41.48</v>
      </c>
      <c r="E58">
        <v>0</v>
      </c>
      <c r="F58">
        <v>0</v>
      </c>
      <c r="G58">
        <v>70.81</v>
      </c>
      <c r="H58">
        <v>0</v>
      </c>
      <c r="I58">
        <v>0</v>
      </c>
      <c r="J58">
        <v>59.74</v>
      </c>
      <c r="K58">
        <v>683.14</v>
      </c>
      <c r="L58">
        <v>434.65</v>
      </c>
      <c r="M58">
        <v>92</v>
      </c>
      <c r="N58">
        <v>118.76</v>
      </c>
      <c r="O58">
        <v>62.16</v>
      </c>
      <c r="P58">
        <v>139.69</v>
      </c>
      <c r="Q58">
        <v>20.55</v>
      </c>
      <c r="R58">
        <v>42.39</v>
      </c>
      <c r="S58">
        <v>26.4</v>
      </c>
      <c r="T58">
        <v>0</v>
      </c>
      <c r="U58">
        <v>331.88</v>
      </c>
      <c r="V58">
        <v>20.8</v>
      </c>
      <c r="W58">
        <v>45.53</v>
      </c>
      <c r="X58">
        <v>148.30000000000001</v>
      </c>
      <c r="Y58">
        <v>0</v>
      </c>
      <c r="Z58">
        <v>6.52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8.8699999999999992</v>
      </c>
      <c r="AG58">
        <v>20.61</v>
      </c>
      <c r="AH58">
        <v>0</v>
      </c>
      <c r="AI58">
        <v>0</v>
      </c>
      <c r="AJ58">
        <v>0</v>
      </c>
      <c r="AK58">
        <v>25.51</v>
      </c>
      <c r="AL58">
        <v>69.72</v>
      </c>
      <c r="AM58">
        <v>16.53</v>
      </c>
      <c r="AN58">
        <v>0.71</v>
      </c>
      <c r="AO58">
        <v>0</v>
      </c>
      <c r="AP58">
        <v>1.03</v>
      </c>
      <c r="AQ58">
        <v>0</v>
      </c>
      <c r="AR58">
        <v>35.33</v>
      </c>
      <c r="AS58">
        <v>32.28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2575.3900000000012</v>
      </c>
    </row>
    <row r="59" spans="1:117">
      <c r="A59" t="s">
        <v>101</v>
      </c>
      <c r="B59">
        <v>0</v>
      </c>
      <c r="C59">
        <v>0</v>
      </c>
      <c r="D59">
        <v>41.48</v>
      </c>
      <c r="E59">
        <v>0</v>
      </c>
      <c r="F59">
        <v>0</v>
      </c>
      <c r="G59">
        <v>70.81</v>
      </c>
      <c r="H59">
        <v>0</v>
      </c>
      <c r="I59">
        <v>0</v>
      </c>
      <c r="J59">
        <v>59.74</v>
      </c>
      <c r="K59">
        <v>683.14</v>
      </c>
      <c r="L59">
        <v>434.65</v>
      </c>
      <c r="M59">
        <v>92</v>
      </c>
      <c r="N59">
        <v>118.76</v>
      </c>
      <c r="O59">
        <v>62.16</v>
      </c>
      <c r="P59">
        <v>139.69</v>
      </c>
      <c r="Q59">
        <v>20.55</v>
      </c>
      <c r="R59">
        <v>42.39</v>
      </c>
      <c r="S59">
        <v>26.4</v>
      </c>
      <c r="T59">
        <v>0</v>
      </c>
      <c r="U59">
        <v>331.88</v>
      </c>
      <c r="V59">
        <v>20.8</v>
      </c>
      <c r="W59">
        <v>45.53</v>
      </c>
      <c r="X59">
        <v>148.30000000000001</v>
      </c>
      <c r="Y59">
        <v>0</v>
      </c>
      <c r="Z59">
        <v>6.52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8.8699999999999992</v>
      </c>
      <c r="AG59">
        <v>20.61</v>
      </c>
      <c r="AH59">
        <v>0</v>
      </c>
      <c r="AI59">
        <v>0</v>
      </c>
      <c r="AJ59">
        <v>0</v>
      </c>
      <c r="AK59">
        <v>25.51</v>
      </c>
      <c r="AL59">
        <v>69.72</v>
      </c>
      <c r="AM59">
        <v>16.53</v>
      </c>
      <c r="AN59">
        <v>0.71</v>
      </c>
      <c r="AO59">
        <v>0</v>
      </c>
      <c r="AP59">
        <v>1.03</v>
      </c>
      <c r="AQ59">
        <v>12.41</v>
      </c>
      <c r="AR59">
        <v>35.33</v>
      </c>
      <c r="AS59">
        <v>32.28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2587.8000000000011</v>
      </c>
    </row>
    <row r="60" spans="1:117">
      <c r="A60" t="s">
        <v>102</v>
      </c>
      <c r="B60">
        <v>0</v>
      </c>
      <c r="C60">
        <v>0</v>
      </c>
      <c r="D60">
        <v>41.48</v>
      </c>
      <c r="E60">
        <v>0</v>
      </c>
      <c r="F60">
        <v>0</v>
      </c>
      <c r="G60">
        <v>70.81</v>
      </c>
      <c r="H60">
        <v>0</v>
      </c>
      <c r="I60">
        <v>0</v>
      </c>
      <c r="J60">
        <v>59.74</v>
      </c>
      <c r="K60">
        <v>683.14</v>
      </c>
      <c r="L60">
        <v>434.65</v>
      </c>
      <c r="M60">
        <v>92</v>
      </c>
      <c r="N60">
        <v>118.76</v>
      </c>
      <c r="O60">
        <v>62.16</v>
      </c>
      <c r="P60">
        <v>139.69</v>
      </c>
      <c r="Q60">
        <v>20.55</v>
      </c>
      <c r="R60">
        <v>42.39</v>
      </c>
      <c r="S60">
        <v>26.4</v>
      </c>
      <c r="T60">
        <v>0</v>
      </c>
      <c r="U60">
        <v>331.88</v>
      </c>
      <c r="V60">
        <v>20.8</v>
      </c>
      <c r="W60">
        <v>45.53</v>
      </c>
      <c r="X60">
        <v>148.30000000000001</v>
      </c>
      <c r="Y60">
        <v>0</v>
      </c>
      <c r="Z60">
        <v>6.52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8.8699999999999992</v>
      </c>
      <c r="AG60">
        <v>20.61</v>
      </c>
      <c r="AH60">
        <v>0</v>
      </c>
      <c r="AI60">
        <v>0</v>
      </c>
      <c r="AJ60">
        <v>0</v>
      </c>
      <c r="AK60">
        <v>25.51</v>
      </c>
      <c r="AL60">
        <v>69.72</v>
      </c>
      <c r="AM60">
        <v>16.53</v>
      </c>
      <c r="AN60">
        <v>0.71</v>
      </c>
      <c r="AO60">
        <v>0</v>
      </c>
      <c r="AP60">
        <v>1.03</v>
      </c>
      <c r="AQ60">
        <v>12.41</v>
      </c>
      <c r="AR60">
        <v>35.33</v>
      </c>
      <c r="AS60">
        <v>32.28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2587.8000000000011</v>
      </c>
    </row>
    <row r="61" spans="1:117">
      <c r="A61" t="s">
        <v>103</v>
      </c>
      <c r="B61">
        <v>0</v>
      </c>
      <c r="C61">
        <v>0</v>
      </c>
      <c r="D61">
        <v>41.48</v>
      </c>
      <c r="E61">
        <v>0</v>
      </c>
      <c r="F61">
        <v>0</v>
      </c>
      <c r="G61">
        <v>70.81</v>
      </c>
      <c r="H61">
        <v>0</v>
      </c>
      <c r="I61">
        <v>0</v>
      </c>
      <c r="J61">
        <v>59.74</v>
      </c>
      <c r="K61">
        <v>683.14</v>
      </c>
      <c r="L61">
        <v>434.65</v>
      </c>
      <c r="M61">
        <v>92</v>
      </c>
      <c r="N61">
        <v>118.76</v>
      </c>
      <c r="O61">
        <v>62.16</v>
      </c>
      <c r="P61">
        <v>139.69</v>
      </c>
      <c r="Q61">
        <v>20.55</v>
      </c>
      <c r="R61">
        <v>42.39</v>
      </c>
      <c r="S61">
        <v>26.4</v>
      </c>
      <c r="T61">
        <v>0</v>
      </c>
      <c r="U61">
        <v>331.88</v>
      </c>
      <c r="V61">
        <v>20.8</v>
      </c>
      <c r="W61">
        <v>45.53</v>
      </c>
      <c r="X61">
        <v>148.30000000000001</v>
      </c>
      <c r="Y61">
        <v>0</v>
      </c>
      <c r="Z61">
        <v>6.52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8.8699999999999992</v>
      </c>
      <c r="AG61">
        <v>20.61</v>
      </c>
      <c r="AH61">
        <v>0</v>
      </c>
      <c r="AI61">
        <v>0</v>
      </c>
      <c r="AJ61">
        <v>0</v>
      </c>
      <c r="AK61">
        <v>25.51</v>
      </c>
      <c r="AL61">
        <v>69.72</v>
      </c>
      <c r="AM61">
        <v>16.53</v>
      </c>
      <c r="AN61">
        <v>0.71</v>
      </c>
      <c r="AO61">
        <v>0</v>
      </c>
      <c r="AP61">
        <v>1.79</v>
      </c>
      <c r="AQ61">
        <v>24.83</v>
      </c>
      <c r="AR61">
        <v>35.33</v>
      </c>
      <c r="AS61">
        <v>22.86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2591.5600000000009</v>
      </c>
    </row>
    <row r="62" spans="1:117">
      <c r="A62" t="s">
        <v>104</v>
      </c>
      <c r="B62">
        <v>0</v>
      </c>
      <c r="C62">
        <v>0</v>
      </c>
      <c r="D62">
        <v>41.48</v>
      </c>
      <c r="E62">
        <v>0</v>
      </c>
      <c r="F62">
        <v>0</v>
      </c>
      <c r="G62">
        <v>70.81</v>
      </c>
      <c r="H62">
        <v>0</v>
      </c>
      <c r="I62">
        <v>0</v>
      </c>
      <c r="J62">
        <v>59.74</v>
      </c>
      <c r="K62">
        <v>683.14</v>
      </c>
      <c r="L62">
        <v>434.65</v>
      </c>
      <c r="M62">
        <v>92</v>
      </c>
      <c r="N62">
        <v>118.76</v>
      </c>
      <c r="O62">
        <v>62.16</v>
      </c>
      <c r="P62">
        <v>139.69</v>
      </c>
      <c r="Q62">
        <v>20.55</v>
      </c>
      <c r="R62">
        <v>42.39</v>
      </c>
      <c r="S62">
        <v>26.4</v>
      </c>
      <c r="T62">
        <v>0</v>
      </c>
      <c r="U62">
        <v>331.88</v>
      </c>
      <c r="V62">
        <v>20.8</v>
      </c>
      <c r="W62">
        <v>45.53</v>
      </c>
      <c r="X62">
        <v>148.30000000000001</v>
      </c>
      <c r="Y62">
        <v>0</v>
      </c>
      <c r="Z62">
        <v>6.52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8.8699999999999992</v>
      </c>
      <c r="AG62">
        <v>20.61</v>
      </c>
      <c r="AH62">
        <v>0</v>
      </c>
      <c r="AI62">
        <v>0</v>
      </c>
      <c r="AJ62">
        <v>0</v>
      </c>
      <c r="AK62">
        <v>25.51</v>
      </c>
      <c r="AL62">
        <v>69.72</v>
      </c>
      <c r="AM62">
        <v>16.53</v>
      </c>
      <c r="AN62">
        <v>0.71</v>
      </c>
      <c r="AO62">
        <v>0</v>
      </c>
      <c r="AP62">
        <v>1.79</v>
      </c>
      <c r="AQ62">
        <v>24.83</v>
      </c>
      <c r="AR62">
        <v>35.33</v>
      </c>
      <c r="AS62">
        <v>22.86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2591.5600000000009</v>
      </c>
    </row>
    <row r="63" spans="1:117">
      <c r="A63" t="s">
        <v>105</v>
      </c>
      <c r="B63">
        <v>0</v>
      </c>
      <c r="C63">
        <v>0</v>
      </c>
      <c r="D63">
        <v>41.48</v>
      </c>
      <c r="E63">
        <v>0</v>
      </c>
      <c r="F63">
        <v>0</v>
      </c>
      <c r="G63">
        <v>70.81</v>
      </c>
      <c r="H63">
        <v>0</v>
      </c>
      <c r="I63">
        <v>0</v>
      </c>
      <c r="J63">
        <v>59.74</v>
      </c>
      <c r="K63">
        <v>683.14</v>
      </c>
      <c r="L63">
        <v>434.65</v>
      </c>
      <c r="M63">
        <v>92</v>
      </c>
      <c r="N63">
        <v>118.76</v>
      </c>
      <c r="O63">
        <v>62.16</v>
      </c>
      <c r="P63">
        <v>139.69</v>
      </c>
      <c r="Q63">
        <v>20.55</v>
      </c>
      <c r="R63">
        <v>42.39</v>
      </c>
      <c r="S63">
        <v>26.4</v>
      </c>
      <c r="T63">
        <v>0</v>
      </c>
      <c r="U63">
        <v>331.88</v>
      </c>
      <c r="V63">
        <v>20.8</v>
      </c>
      <c r="W63">
        <v>45.53</v>
      </c>
      <c r="X63">
        <v>148.30000000000001</v>
      </c>
      <c r="Y63">
        <v>0</v>
      </c>
      <c r="Z63">
        <v>6.52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8.8699999999999992</v>
      </c>
      <c r="AG63">
        <v>20.61</v>
      </c>
      <c r="AH63">
        <v>0</v>
      </c>
      <c r="AI63">
        <v>0</v>
      </c>
      <c r="AJ63">
        <v>0</v>
      </c>
      <c r="AK63">
        <v>25.51</v>
      </c>
      <c r="AL63">
        <v>13.95</v>
      </c>
      <c r="AM63">
        <v>16.53</v>
      </c>
      <c r="AN63">
        <v>0.71</v>
      </c>
      <c r="AO63">
        <v>0</v>
      </c>
      <c r="AP63">
        <v>1.79</v>
      </c>
      <c r="AQ63">
        <v>24.83</v>
      </c>
      <c r="AR63">
        <v>35.33</v>
      </c>
      <c r="AS63">
        <v>22.86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2535.7900000000009</v>
      </c>
    </row>
    <row r="64" spans="1:117">
      <c r="A64" t="s">
        <v>106</v>
      </c>
      <c r="B64">
        <v>0</v>
      </c>
      <c r="C64">
        <v>0</v>
      </c>
      <c r="D64">
        <v>41.48</v>
      </c>
      <c r="E64">
        <v>0</v>
      </c>
      <c r="F64">
        <v>0</v>
      </c>
      <c r="G64">
        <v>70.81</v>
      </c>
      <c r="H64">
        <v>0</v>
      </c>
      <c r="I64">
        <v>0</v>
      </c>
      <c r="J64">
        <v>59.74</v>
      </c>
      <c r="K64">
        <v>683.14</v>
      </c>
      <c r="L64">
        <v>434.65</v>
      </c>
      <c r="M64">
        <v>92</v>
      </c>
      <c r="N64">
        <v>118.76</v>
      </c>
      <c r="O64">
        <v>62.16</v>
      </c>
      <c r="P64">
        <v>139.69</v>
      </c>
      <c r="Q64">
        <v>20.55</v>
      </c>
      <c r="R64">
        <v>42.39</v>
      </c>
      <c r="S64">
        <v>26.4</v>
      </c>
      <c r="T64">
        <v>0</v>
      </c>
      <c r="U64">
        <v>331.88</v>
      </c>
      <c r="V64">
        <v>20.8</v>
      </c>
      <c r="W64">
        <v>45.53</v>
      </c>
      <c r="X64">
        <v>148.30000000000001</v>
      </c>
      <c r="Y64">
        <v>0</v>
      </c>
      <c r="Z64">
        <v>6.52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8.8699999999999992</v>
      </c>
      <c r="AG64">
        <v>20.61</v>
      </c>
      <c r="AH64">
        <v>2.75</v>
      </c>
      <c r="AI64">
        <v>0</v>
      </c>
      <c r="AJ64">
        <v>0</v>
      </c>
      <c r="AK64">
        <v>25.51</v>
      </c>
      <c r="AL64">
        <v>2.33</v>
      </c>
      <c r="AM64">
        <v>16.53</v>
      </c>
      <c r="AN64">
        <v>0.71</v>
      </c>
      <c r="AO64">
        <v>0</v>
      </c>
      <c r="AP64">
        <v>1.79</v>
      </c>
      <c r="AQ64">
        <v>24.83</v>
      </c>
      <c r="AR64">
        <v>35.33</v>
      </c>
      <c r="AS64">
        <v>22.86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2526.920000000001</v>
      </c>
    </row>
    <row r="65" spans="1:117">
      <c r="A65" t="s">
        <v>107</v>
      </c>
      <c r="B65">
        <v>0</v>
      </c>
      <c r="C65">
        <v>0</v>
      </c>
      <c r="D65">
        <v>41.48</v>
      </c>
      <c r="E65">
        <v>0</v>
      </c>
      <c r="F65">
        <v>0</v>
      </c>
      <c r="G65">
        <v>70.81</v>
      </c>
      <c r="H65">
        <v>0</v>
      </c>
      <c r="I65">
        <v>0</v>
      </c>
      <c r="J65">
        <v>59.74</v>
      </c>
      <c r="K65">
        <v>683.14</v>
      </c>
      <c r="L65">
        <v>434.65</v>
      </c>
      <c r="M65">
        <v>92</v>
      </c>
      <c r="N65">
        <v>118.76</v>
      </c>
      <c r="O65">
        <v>62.16</v>
      </c>
      <c r="P65">
        <v>139.69</v>
      </c>
      <c r="Q65">
        <v>20.55</v>
      </c>
      <c r="R65">
        <v>42.39</v>
      </c>
      <c r="S65">
        <v>26.4</v>
      </c>
      <c r="T65">
        <v>0</v>
      </c>
      <c r="U65">
        <v>331.88</v>
      </c>
      <c r="V65">
        <v>20.8</v>
      </c>
      <c r="W65">
        <v>45.53</v>
      </c>
      <c r="X65">
        <v>148.30000000000001</v>
      </c>
      <c r="Y65">
        <v>0</v>
      </c>
      <c r="Z65">
        <v>6.52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8.8699999999999992</v>
      </c>
      <c r="AG65">
        <v>20.61</v>
      </c>
      <c r="AH65">
        <v>20.84</v>
      </c>
      <c r="AI65">
        <v>0</v>
      </c>
      <c r="AJ65">
        <v>0</v>
      </c>
      <c r="AK65">
        <v>25.51</v>
      </c>
      <c r="AL65">
        <v>2.33</v>
      </c>
      <c r="AM65">
        <v>16.53</v>
      </c>
      <c r="AN65">
        <v>0.71</v>
      </c>
      <c r="AO65">
        <v>0</v>
      </c>
      <c r="AP65">
        <v>1.79</v>
      </c>
      <c r="AQ65">
        <v>24.83</v>
      </c>
      <c r="AR65">
        <v>35.33</v>
      </c>
      <c r="AS65">
        <v>22.86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2545.0100000000011</v>
      </c>
    </row>
    <row r="66" spans="1:117">
      <c r="A66" t="s">
        <v>108</v>
      </c>
      <c r="B66">
        <v>0</v>
      </c>
      <c r="C66">
        <v>0</v>
      </c>
      <c r="D66">
        <v>41.26</v>
      </c>
      <c r="E66">
        <v>0</v>
      </c>
      <c r="F66">
        <v>0</v>
      </c>
      <c r="G66">
        <v>70.81</v>
      </c>
      <c r="H66">
        <v>0</v>
      </c>
      <c r="I66">
        <v>0</v>
      </c>
      <c r="J66">
        <v>59.74</v>
      </c>
      <c r="K66">
        <v>683.14</v>
      </c>
      <c r="L66">
        <v>434.65</v>
      </c>
      <c r="M66">
        <v>92</v>
      </c>
      <c r="N66">
        <v>118.76</v>
      </c>
      <c r="O66">
        <v>62.16</v>
      </c>
      <c r="P66">
        <v>139.69</v>
      </c>
      <c r="Q66">
        <v>20.55</v>
      </c>
      <c r="R66">
        <v>42.39</v>
      </c>
      <c r="S66">
        <v>26.4</v>
      </c>
      <c r="T66">
        <v>0</v>
      </c>
      <c r="U66">
        <v>331.88</v>
      </c>
      <c r="V66">
        <v>20.8</v>
      </c>
      <c r="W66">
        <v>45.53</v>
      </c>
      <c r="X66">
        <v>148.30000000000001</v>
      </c>
      <c r="Y66">
        <v>0</v>
      </c>
      <c r="Z66">
        <v>6.52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8.8699999999999992</v>
      </c>
      <c r="AG66">
        <v>20.61</v>
      </c>
      <c r="AH66">
        <v>20.84</v>
      </c>
      <c r="AI66">
        <v>0</v>
      </c>
      <c r="AJ66">
        <v>0</v>
      </c>
      <c r="AK66">
        <v>25.51</v>
      </c>
      <c r="AL66">
        <v>2.33</v>
      </c>
      <c r="AM66">
        <v>16.53</v>
      </c>
      <c r="AN66">
        <v>0.71</v>
      </c>
      <c r="AO66">
        <v>0</v>
      </c>
      <c r="AP66">
        <v>1.79</v>
      </c>
      <c r="AQ66">
        <v>24.83</v>
      </c>
      <c r="AR66">
        <v>35.33</v>
      </c>
      <c r="AS66">
        <v>22.86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2544.7900000000013</v>
      </c>
    </row>
    <row r="67" spans="1:117">
      <c r="A67" t="s">
        <v>109</v>
      </c>
      <c r="B67">
        <v>0</v>
      </c>
      <c r="C67">
        <v>0</v>
      </c>
      <c r="D67">
        <v>41.26</v>
      </c>
      <c r="E67">
        <v>0</v>
      </c>
      <c r="F67">
        <v>0</v>
      </c>
      <c r="G67">
        <v>70.81</v>
      </c>
      <c r="H67">
        <v>0</v>
      </c>
      <c r="I67">
        <v>0</v>
      </c>
      <c r="J67">
        <v>59.74</v>
      </c>
      <c r="K67">
        <v>683.14</v>
      </c>
      <c r="L67">
        <v>434.65</v>
      </c>
      <c r="M67">
        <v>92</v>
      </c>
      <c r="N67">
        <v>118.76</v>
      </c>
      <c r="O67">
        <v>62.16</v>
      </c>
      <c r="P67">
        <v>139.69</v>
      </c>
      <c r="Q67">
        <v>20.55</v>
      </c>
      <c r="R67">
        <v>42.39</v>
      </c>
      <c r="S67">
        <v>26.4</v>
      </c>
      <c r="T67">
        <v>0</v>
      </c>
      <c r="U67">
        <v>331.88</v>
      </c>
      <c r="V67">
        <v>20.8</v>
      </c>
      <c r="W67">
        <v>45.53</v>
      </c>
      <c r="X67">
        <v>148.30000000000001</v>
      </c>
      <c r="Y67">
        <v>0</v>
      </c>
      <c r="Z67">
        <v>6.52</v>
      </c>
      <c r="AA67">
        <v>0</v>
      </c>
      <c r="AB67">
        <v>2.66</v>
      </c>
      <c r="AC67">
        <v>0</v>
      </c>
      <c r="AD67">
        <v>0</v>
      </c>
      <c r="AE67">
        <v>0</v>
      </c>
      <c r="AF67">
        <v>8.8699999999999992</v>
      </c>
      <c r="AG67">
        <v>20.61</v>
      </c>
      <c r="AH67">
        <v>20.84</v>
      </c>
      <c r="AI67">
        <v>0</v>
      </c>
      <c r="AJ67">
        <v>0</v>
      </c>
      <c r="AK67">
        <v>25.51</v>
      </c>
      <c r="AL67">
        <v>2.33</v>
      </c>
      <c r="AM67">
        <v>16.53</v>
      </c>
      <c r="AN67">
        <v>0.71</v>
      </c>
      <c r="AO67">
        <v>0</v>
      </c>
      <c r="AP67">
        <v>1.79</v>
      </c>
      <c r="AQ67">
        <v>36.479999999999997</v>
      </c>
      <c r="AR67">
        <v>35.33</v>
      </c>
      <c r="AS67">
        <v>22.86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2559.1000000000013</v>
      </c>
    </row>
    <row r="68" spans="1:117">
      <c r="A68" t="s">
        <v>110</v>
      </c>
      <c r="B68">
        <v>0</v>
      </c>
      <c r="C68">
        <v>0</v>
      </c>
      <c r="D68">
        <v>41.26</v>
      </c>
      <c r="E68">
        <v>0</v>
      </c>
      <c r="F68">
        <v>0</v>
      </c>
      <c r="G68">
        <v>70.81</v>
      </c>
      <c r="H68">
        <v>0</v>
      </c>
      <c r="I68">
        <v>0</v>
      </c>
      <c r="J68">
        <v>59.74</v>
      </c>
      <c r="K68">
        <v>683.14</v>
      </c>
      <c r="L68">
        <v>434.65</v>
      </c>
      <c r="M68">
        <v>92</v>
      </c>
      <c r="N68">
        <v>118.76</v>
      </c>
      <c r="O68">
        <v>62.16</v>
      </c>
      <c r="P68">
        <v>139.69</v>
      </c>
      <c r="Q68">
        <v>20.55</v>
      </c>
      <c r="R68">
        <v>42.39</v>
      </c>
      <c r="S68">
        <v>26.4</v>
      </c>
      <c r="T68">
        <v>0</v>
      </c>
      <c r="U68">
        <v>331.88</v>
      </c>
      <c r="V68">
        <v>20.8</v>
      </c>
      <c r="W68">
        <v>45.53</v>
      </c>
      <c r="X68">
        <v>148.30000000000001</v>
      </c>
      <c r="Y68">
        <v>0</v>
      </c>
      <c r="Z68">
        <v>6.52</v>
      </c>
      <c r="AA68">
        <v>0</v>
      </c>
      <c r="AB68">
        <v>13.17</v>
      </c>
      <c r="AC68">
        <v>0</v>
      </c>
      <c r="AD68">
        <v>0</v>
      </c>
      <c r="AE68">
        <v>0</v>
      </c>
      <c r="AF68">
        <v>8.8699999999999992</v>
      </c>
      <c r="AG68">
        <v>20.61</v>
      </c>
      <c r="AH68">
        <v>20.84</v>
      </c>
      <c r="AI68">
        <v>0</v>
      </c>
      <c r="AJ68">
        <v>0</v>
      </c>
      <c r="AK68">
        <v>25.51</v>
      </c>
      <c r="AL68">
        <v>2.33</v>
      </c>
      <c r="AM68">
        <v>16.53</v>
      </c>
      <c r="AN68">
        <v>0.71</v>
      </c>
      <c r="AO68">
        <v>0</v>
      </c>
      <c r="AP68">
        <v>1.79</v>
      </c>
      <c r="AQ68">
        <v>36.479999999999997</v>
      </c>
      <c r="AR68">
        <v>35.33</v>
      </c>
      <c r="AS68">
        <v>22.86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2569.6100000000015</v>
      </c>
    </row>
    <row r="69" spans="1:117">
      <c r="A69" t="s">
        <v>111</v>
      </c>
      <c r="B69">
        <v>0</v>
      </c>
      <c r="C69">
        <v>0</v>
      </c>
      <c r="D69">
        <v>41.26</v>
      </c>
      <c r="E69">
        <v>0</v>
      </c>
      <c r="F69">
        <v>0</v>
      </c>
      <c r="G69">
        <v>70.81</v>
      </c>
      <c r="H69">
        <v>0</v>
      </c>
      <c r="I69">
        <v>0</v>
      </c>
      <c r="J69">
        <v>59.74</v>
      </c>
      <c r="K69">
        <v>683.14</v>
      </c>
      <c r="L69">
        <v>434.65</v>
      </c>
      <c r="M69">
        <v>92</v>
      </c>
      <c r="N69">
        <v>118.76</v>
      </c>
      <c r="O69">
        <v>62.16</v>
      </c>
      <c r="P69">
        <v>139.69</v>
      </c>
      <c r="Q69">
        <v>20.55</v>
      </c>
      <c r="R69">
        <v>42.39</v>
      </c>
      <c r="S69">
        <v>26.4</v>
      </c>
      <c r="T69">
        <v>0</v>
      </c>
      <c r="U69">
        <v>331.88</v>
      </c>
      <c r="V69">
        <v>20.8</v>
      </c>
      <c r="W69">
        <v>45.53</v>
      </c>
      <c r="X69">
        <v>148.30000000000001</v>
      </c>
      <c r="Y69">
        <v>0</v>
      </c>
      <c r="Z69">
        <v>6.52</v>
      </c>
      <c r="AA69">
        <v>0</v>
      </c>
      <c r="AB69">
        <v>13.17</v>
      </c>
      <c r="AC69">
        <v>0</v>
      </c>
      <c r="AD69">
        <v>0</v>
      </c>
      <c r="AE69">
        <v>0</v>
      </c>
      <c r="AF69">
        <v>8.8699999999999992</v>
      </c>
      <c r="AG69">
        <v>20.61</v>
      </c>
      <c r="AH69">
        <v>20.84</v>
      </c>
      <c r="AI69">
        <v>0</v>
      </c>
      <c r="AJ69">
        <v>0</v>
      </c>
      <c r="AK69">
        <v>25.51</v>
      </c>
      <c r="AL69">
        <v>2.33</v>
      </c>
      <c r="AM69">
        <v>16.53</v>
      </c>
      <c r="AN69">
        <v>0.71</v>
      </c>
      <c r="AO69">
        <v>0</v>
      </c>
      <c r="AP69">
        <v>1.79</v>
      </c>
      <c r="AQ69">
        <v>36.479999999999997</v>
      </c>
      <c r="AR69">
        <v>35.33</v>
      </c>
      <c r="AS69">
        <v>26.9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2573.6500000000015</v>
      </c>
    </row>
    <row r="70" spans="1:117">
      <c r="A70" t="s">
        <v>112</v>
      </c>
      <c r="B70">
        <v>0</v>
      </c>
      <c r="C70">
        <v>0</v>
      </c>
      <c r="D70">
        <v>41.48</v>
      </c>
      <c r="E70">
        <v>0</v>
      </c>
      <c r="F70">
        <v>0</v>
      </c>
      <c r="G70">
        <v>70.81</v>
      </c>
      <c r="H70">
        <v>0</v>
      </c>
      <c r="I70">
        <v>0</v>
      </c>
      <c r="J70">
        <v>59.74</v>
      </c>
      <c r="K70">
        <v>683.14</v>
      </c>
      <c r="L70">
        <v>434.65</v>
      </c>
      <c r="M70">
        <v>92</v>
      </c>
      <c r="N70">
        <v>118.76</v>
      </c>
      <c r="O70">
        <v>62.16</v>
      </c>
      <c r="P70">
        <v>139.69</v>
      </c>
      <c r="Q70">
        <v>20.55</v>
      </c>
      <c r="R70">
        <v>42.39</v>
      </c>
      <c r="S70">
        <v>26.4</v>
      </c>
      <c r="T70">
        <v>0</v>
      </c>
      <c r="U70">
        <v>331.88</v>
      </c>
      <c r="V70">
        <v>20.8</v>
      </c>
      <c r="W70">
        <v>45.53</v>
      </c>
      <c r="X70">
        <v>148.30000000000001</v>
      </c>
      <c r="Y70">
        <v>0</v>
      </c>
      <c r="Z70">
        <v>6.52</v>
      </c>
      <c r="AA70">
        <v>0</v>
      </c>
      <c r="AB70">
        <v>13.17</v>
      </c>
      <c r="AC70">
        <v>0</v>
      </c>
      <c r="AD70">
        <v>0</v>
      </c>
      <c r="AE70">
        <v>0</v>
      </c>
      <c r="AF70">
        <v>8.8699999999999992</v>
      </c>
      <c r="AG70">
        <v>20.61</v>
      </c>
      <c r="AH70">
        <v>41.67</v>
      </c>
      <c r="AI70">
        <v>0</v>
      </c>
      <c r="AJ70">
        <v>0</v>
      </c>
      <c r="AK70">
        <v>25.51</v>
      </c>
      <c r="AL70">
        <v>2.33</v>
      </c>
      <c r="AM70">
        <v>16.53</v>
      </c>
      <c r="AN70">
        <v>0.71</v>
      </c>
      <c r="AO70">
        <v>0</v>
      </c>
      <c r="AP70">
        <v>1.79</v>
      </c>
      <c r="AQ70">
        <v>36.479999999999997</v>
      </c>
      <c r="AR70">
        <v>35.33</v>
      </c>
      <c r="AS70">
        <v>26.9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2594.7000000000012</v>
      </c>
    </row>
    <row r="71" spans="1:117">
      <c r="A71" t="s">
        <v>113</v>
      </c>
      <c r="B71">
        <v>0</v>
      </c>
      <c r="C71">
        <v>0</v>
      </c>
      <c r="D71">
        <v>41.48</v>
      </c>
      <c r="E71">
        <v>0</v>
      </c>
      <c r="F71">
        <v>0</v>
      </c>
      <c r="G71">
        <v>70.81</v>
      </c>
      <c r="H71">
        <v>0</v>
      </c>
      <c r="I71">
        <v>0</v>
      </c>
      <c r="J71">
        <v>59.74</v>
      </c>
      <c r="K71">
        <v>683.14</v>
      </c>
      <c r="L71">
        <v>434.65</v>
      </c>
      <c r="M71">
        <v>92</v>
      </c>
      <c r="N71">
        <v>118.76</v>
      </c>
      <c r="O71">
        <v>62.16</v>
      </c>
      <c r="P71">
        <v>139.69</v>
      </c>
      <c r="Q71">
        <v>20.55</v>
      </c>
      <c r="R71">
        <v>42.39</v>
      </c>
      <c r="S71">
        <v>26.4</v>
      </c>
      <c r="T71">
        <v>0</v>
      </c>
      <c r="U71">
        <v>331.88</v>
      </c>
      <c r="V71">
        <v>20.8</v>
      </c>
      <c r="W71">
        <v>45.53</v>
      </c>
      <c r="X71">
        <v>148.30000000000001</v>
      </c>
      <c r="Y71">
        <v>0</v>
      </c>
      <c r="Z71">
        <v>6.52</v>
      </c>
      <c r="AA71">
        <v>13.99</v>
      </c>
      <c r="AB71">
        <v>13.17</v>
      </c>
      <c r="AC71">
        <v>0</v>
      </c>
      <c r="AD71">
        <v>1.32</v>
      </c>
      <c r="AE71">
        <v>16.48</v>
      </c>
      <c r="AF71">
        <v>8.8699999999999992</v>
      </c>
      <c r="AG71">
        <v>20.61</v>
      </c>
      <c r="AH71">
        <v>62.51</v>
      </c>
      <c r="AI71">
        <v>0</v>
      </c>
      <c r="AJ71">
        <v>0</v>
      </c>
      <c r="AK71">
        <v>25.51</v>
      </c>
      <c r="AL71">
        <v>2.33</v>
      </c>
      <c r="AM71">
        <v>16.53</v>
      </c>
      <c r="AN71">
        <v>0.71</v>
      </c>
      <c r="AO71">
        <v>0</v>
      </c>
      <c r="AP71">
        <v>1.79</v>
      </c>
      <c r="AQ71">
        <v>36.479999999999997</v>
      </c>
      <c r="AR71">
        <v>35.33</v>
      </c>
      <c r="AS71">
        <v>32.28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2652.7100000000014</v>
      </c>
    </row>
    <row r="72" spans="1:117">
      <c r="A72" t="s">
        <v>114</v>
      </c>
      <c r="B72">
        <v>0</v>
      </c>
      <c r="C72">
        <v>0</v>
      </c>
      <c r="D72">
        <v>41.48</v>
      </c>
      <c r="E72">
        <v>0</v>
      </c>
      <c r="F72">
        <v>0</v>
      </c>
      <c r="G72">
        <v>70.81</v>
      </c>
      <c r="H72">
        <v>0</v>
      </c>
      <c r="I72">
        <v>0</v>
      </c>
      <c r="J72">
        <v>59.74</v>
      </c>
      <c r="K72">
        <v>683.14</v>
      </c>
      <c r="L72">
        <v>434.65</v>
      </c>
      <c r="M72">
        <v>92</v>
      </c>
      <c r="N72">
        <v>118.76</v>
      </c>
      <c r="O72">
        <v>62.16</v>
      </c>
      <c r="P72">
        <v>139.69</v>
      </c>
      <c r="Q72">
        <v>20.55</v>
      </c>
      <c r="R72">
        <v>42.39</v>
      </c>
      <c r="S72">
        <v>26.4</v>
      </c>
      <c r="T72">
        <v>0</v>
      </c>
      <c r="U72">
        <v>331.88</v>
      </c>
      <c r="V72">
        <v>20.8</v>
      </c>
      <c r="W72">
        <v>45.53</v>
      </c>
      <c r="X72">
        <v>148.30000000000001</v>
      </c>
      <c r="Y72">
        <v>0</v>
      </c>
      <c r="Z72">
        <v>6.52</v>
      </c>
      <c r="AA72">
        <v>28.05</v>
      </c>
      <c r="AB72">
        <v>13.17</v>
      </c>
      <c r="AC72">
        <v>9.68</v>
      </c>
      <c r="AD72">
        <v>15.85</v>
      </c>
      <c r="AE72">
        <v>32.96</v>
      </c>
      <c r="AF72">
        <v>17.75</v>
      </c>
      <c r="AG72">
        <v>20.61</v>
      </c>
      <c r="AH72">
        <v>83.33</v>
      </c>
      <c r="AI72">
        <v>0</v>
      </c>
      <c r="AJ72">
        <v>0</v>
      </c>
      <c r="AK72">
        <v>25.51</v>
      </c>
      <c r="AL72">
        <v>2.33</v>
      </c>
      <c r="AM72">
        <v>16.53</v>
      </c>
      <c r="AN72">
        <v>0.71</v>
      </c>
      <c r="AO72">
        <v>0</v>
      </c>
      <c r="AP72">
        <v>1.79</v>
      </c>
      <c r="AQ72">
        <v>48.63</v>
      </c>
      <c r="AR72">
        <v>35.33</v>
      </c>
      <c r="AS72">
        <v>32.28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2749.3100000000013</v>
      </c>
    </row>
    <row r="73" spans="1:117">
      <c r="A73" t="s">
        <v>115</v>
      </c>
      <c r="B73">
        <v>0</v>
      </c>
      <c r="C73">
        <v>0</v>
      </c>
      <c r="D73">
        <v>41.68</v>
      </c>
      <c r="E73">
        <v>0</v>
      </c>
      <c r="F73">
        <v>0</v>
      </c>
      <c r="G73">
        <v>70.81</v>
      </c>
      <c r="H73">
        <v>0</v>
      </c>
      <c r="I73">
        <v>0</v>
      </c>
      <c r="J73">
        <v>59.74</v>
      </c>
      <c r="K73">
        <v>683.14</v>
      </c>
      <c r="L73">
        <v>434.65</v>
      </c>
      <c r="M73">
        <v>92</v>
      </c>
      <c r="N73">
        <v>118.76</v>
      </c>
      <c r="O73">
        <v>62.16</v>
      </c>
      <c r="P73">
        <v>139.69</v>
      </c>
      <c r="Q73">
        <v>20.55</v>
      </c>
      <c r="R73">
        <v>42.39</v>
      </c>
      <c r="S73">
        <v>26.4</v>
      </c>
      <c r="T73">
        <v>0</v>
      </c>
      <c r="U73">
        <v>331.88</v>
      </c>
      <c r="V73">
        <v>20.8</v>
      </c>
      <c r="W73">
        <v>45.53</v>
      </c>
      <c r="X73">
        <v>148.30000000000001</v>
      </c>
      <c r="Y73">
        <v>0</v>
      </c>
      <c r="Z73">
        <v>19.559999999999999</v>
      </c>
      <c r="AA73">
        <v>42.15</v>
      </c>
      <c r="AB73">
        <v>39.51</v>
      </c>
      <c r="AC73">
        <v>29.06</v>
      </c>
      <c r="AD73">
        <v>27.41</v>
      </c>
      <c r="AE73">
        <v>49.43</v>
      </c>
      <c r="AF73">
        <v>39.049999999999997</v>
      </c>
      <c r="AG73">
        <v>20.61</v>
      </c>
      <c r="AH73">
        <v>113.64</v>
      </c>
      <c r="AI73">
        <v>0</v>
      </c>
      <c r="AJ73">
        <v>0</v>
      </c>
      <c r="AK73">
        <v>25.51</v>
      </c>
      <c r="AL73">
        <v>2.33</v>
      </c>
      <c r="AM73">
        <v>16.93</v>
      </c>
      <c r="AN73">
        <v>0.71</v>
      </c>
      <c r="AO73">
        <v>0</v>
      </c>
      <c r="AP73">
        <v>1.79</v>
      </c>
      <c r="AQ73">
        <v>49.64</v>
      </c>
      <c r="AR73">
        <v>35.33</v>
      </c>
      <c r="AS73">
        <v>32.28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2903.420000000001</v>
      </c>
    </row>
    <row r="74" spans="1:117">
      <c r="A74" t="s">
        <v>116</v>
      </c>
      <c r="B74">
        <v>0</v>
      </c>
      <c r="C74">
        <v>0</v>
      </c>
      <c r="D74">
        <v>41.9</v>
      </c>
      <c r="E74">
        <v>0</v>
      </c>
      <c r="F74">
        <v>0</v>
      </c>
      <c r="G74">
        <v>70.81</v>
      </c>
      <c r="H74">
        <v>0</v>
      </c>
      <c r="I74">
        <v>0</v>
      </c>
      <c r="J74">
        <v>59.74</v>
      </c>
      <c r="K74">
        <v>683.14</v>
      </c>
      <c r="L74">
        <v>434.65</v>
      </c>
      <c r="M74">
        <v>92</v>
      </c>
      <c r="N74">
        <v>118.76</v>
      </c>
      <c r="O74">
        <v>62.16</v>
      </c>
      <c r="P74">
        <v>139.69</v>
      </c>
      <c r="Q74">
        <v>20.55</v>
      </c>
      <c r="R74">
        <v>42.39</v>
      </c>
      <c r="S74">
        <v>26.4</v>
      </c>
      <c r="T74">
        <v>0</v>
      </c>
      <c r="U74">
        <v>331.88</v>
      </c>
      <c r="V74">
        <v>20.8</v>
      </c>
      <c r="W74">
        <v>45.53</v>
      </c>
      <c r="X74">
        <v>148.30000000000001</v>
      </c>
      <c r="Y74">
        <v>0</v>
      </c>
      <c r="Z74">
        <v>19.559999999999999</v>
      </c>
      <c r="AA74">
        <v>42.15</v>
      </c>
      <c r="AB74">
        <v>39.51</v>
      </c>
      <c r="AC74">
        <v>29.06</v>
      </c>
      <c r="AD74">
        <v>27.41</v>
      </c>
      <c r="AE74">
        <v>49.43</v>
      </c>
      <c r="AF74">
        <v>39.049999999999997</v>
      </c>
      <c r="AG74">
        <v>20.61</v>
      </c>
      <c r="AH74">
        <v>113.64</v>
      </c>
      <c r="AI74">
        <v>0</v>
      </c>
      <c r="AJ74">
        <v>0</v>
      </c>
      <c r="AK74">
        <v>25.51</v>
      </c>
      <c r="AL74">
        <v>2.33</v>
      </c>
      <c r="AM74">
        <v>16.93</v>
      </c>
      <c r="AN74">
        <v>0.71</v>
      </c>
      <c r="AO74">
        <v>0</v>
      </c>
      <c r="AP74">
        <v>1.79</v>
      </c>
      <c r="AQ74">
        <v>49.64</v>
      </c>
      <c r="AR74">
        <v>35.33</v>
      </c>
      <c r="AS74">
        <v>32.28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2903.6400000000008</v>
      </c>
    </row>
    <row r="75" spans="1:117">
      <c r="A75" t="s">
        <v>117</v>
      </c>
      <c r="B75">
        <v>0</v>
      </c>
      <c r="C75">
        <v>0</v>
      </c>
      <c r="D75">
        <v>42</v>
      </c>
      <c r="E75">
        <v>0</v>
      </c>
      <c r="F75">
        <v>0</v>
      </c>
      <c r="G75">
        <v>70.81</v>
      </c>
      <c r="H75">
        <v>0</v>
      </c>
      <c r="I75">
        <v>0</v>
      </c>
      <c r="J75">
        <v>59.74</v>
      </c>
      <c r="K75">
        <v>683.14</v>
      </c>
      <c r="L75">
        <v>434.65</v>
      </c>
      <c r="M75">
        <v>92</v>
      </c>
      <c r="N75">
        <v>118.76</v>
      </c>
      <c r="O75">
        <v>62.16</v>
      </c>
      <c r="P75">
        <v>139.69</v>
      </c>
      <c r="Q75">
        <v>20.55</v>
      </c>
      <c r="R75">
        <v>42.39</v>
      </c>
      <c r="S75">
        <v>26.4</v>
      </c>
      <c r="T75">
        <v>0</v>
      </c>
      <c r="U75">
        <v>331.88</v>
      </c>
      <c r="V75">
        <v>20.8</v>
      </c>
      <c r="W75">
        <v>45.53</v>
      </c>
      <c r="X75">
        <v>148.30000000000001</v>
      </c>
      <c r="Y75">
        <v>0</v>
      </c>
      <c r="Z75">
        <v>19.559999999999999</v>
      </c>
      <c r="AA75">
        <v>42.15</v>
      </c>
      <c r="AB75">
        <v>39.51</v>
      </c>
      <c r="AC75">
        <v>29.06</v>
      </c>
      <c r="AD75">
        <v>27.41</v>
      </c>
      <c r="AE75">
        <v>49.43</v>
      </c>
      <c r="AF75">
        <v>39.049999999999997</v>
      </c>
      <c r="AG75">
        <v>20.61</v>
      </c>
      <c r="AH75">
        <v>113.64</v>
      </c>
      <c r="AI75">
        <v>0</v>
      </c>
      <c r="AJ75">
        <v>0</v>
      </c>
      <c r="AK75">
        <v>25.51</v>
      </c>
      <c r="AL75">
        <v>2.33</v>
      </c>
      <c r="AM75">
        <v>16.93</v>
      </c>
      <c r="AN75">
        <v>0.71</v>
      </c>
      <c r="AO75">
        <v>0</v>
      </c>
      <c r="AP75">
        <v>1.79</v>
      </c>
      <c r="AQ75">
        <v>49.64</v>
      </c>
      <c r="AR75">
        <v>39.75</v>
      </c>
      <c r="AS75">
        <v>32.28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2908.1600000000012</v>
      </c>
    </row>
    <row r="76" spans="1:117">
      <c r="A76" t="s">
        <v>118</v>
      </c>
      <c r="B76">
        <v>0</v>
      </c>
      <c r="C76">
        <v>0</v>
      </c>
      <c r="D76">
        <v>42.32</v>
      </c>
      <c r="E76">
        <v>0</v>
      </c>
      <c r="F76">
        <v>0</v>
      </c>
      <c r="G76">
        <v>70.81</v>
      </c>
      <c r="H76">
        <v>0</v>
      </c>
      <c r="I76">
        <v>0</v>
      </c>
      <c r="J76">
        <v>59.74</v>
      </c>
      <c r="K76">
        <v>682.79</v>
      </c>
      <c r="L76">
        <v>434.65</v>
      </c>
      <c r="M76">
        <v>92</v>
      </c>
      <c r="N76">
        <v>118.76</v>
      </c>
      <c r="O76">
        <v>62.16</v>
      </c>
      <c r="P76">
        <v>139.69</v>
      </c>
      <c r="Q76">
        <v>20.55</v>
      </c>
      <c r="R76">
        <v>42.39</v>
      </c>
      <c r="S76">
        <v>26.4</v>
      </c>
      <c r="T76">
        <v>0</v>
      </c>
      <c r="U76">
        <v>331.88</v>
      </c>
      <c r="V76">
        <v>20.8</v>
      </c>
      <c r="W76">
        <v>45.53</v>
      </c>
      <c r="X76">
        <v>148.30000000000001</v>
      </c>
      <c r="Y76">
        <v>0</v>
      </c>
      <c r="Z76">
        <v>19.559999999999999</v>
      </c>
      <c r="AA76">
        <v>42.15</v>
      </c>
      <c r="AB76">
        <v>39.51</v>
      </c>
      <c r="AC76">
        <v>29.06</v>
      </c>
      <c r="AD76">
        <v>27.41</v>
      </c>
      <c r="AE76">
        <v>49.43</v>
      </c>
      <c r="AF76">
        <v>39.049999999999997</v>
      </c>
      <c r="AG76">
        <v>20.61</v>
      </c>
      <c r="AH76">
        <v>113.64</v>
      </c>
      <c r="AI76">
        <v>0</v>
      </c>
      <c r="AJ76">
        <v>0</v>
      </c>
      <c r="AK76">
        <v>25.51</v>
      </c>
      <c r="AL76">
        <v>2.33</v>
      </c>
      <c r="AM76">
        <v>16.93</v>
      </c>
      <c r="AN76">
        <v>0.71</v>
      </c>
      <c r="AO76">
        <v>0</v>
      </c>
      <c r="AP76">
        <v>1.79</v>
      </c>
      <c r="AQ76">
        <v>49.64</v>
      </c>
      <c r="AR76">
        <v>39.75</v>
      </c>
      <c r="AS76">
        <v>32.28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2908.130000000001</v>
      </c>
    </row>
    <row r="77" spans="1:117">
      <c r="A77" t="s">
        <v>119</v>
      </c>
      <c r="B77">
        <v>0</v>
      </c>
      <c r="C77">
        <v>0</v>
      </c>
      <c r="D77">
        <v>42.52</v>
      </c>
      <c r="E77">
        <v>0</v>
      </c>
      <c r="F77">
        <v>0</v>
      </c>
      <c r="G77">
        <v>70.81</v>
      </c>
      <c r="H77">
        <v>0</v>
      </c>
      <c r="I77">
        <v>0</v>
      </c>
      <c r="J77">
        <v>59.74</v>
      </c>
      <c r="K77">
        <v>682.79</v>
      </c>
      <c r="L77">
        <v>434.65</v>
      </c>
      <c r="M77">
        <v>92</v>
      </c>
      <c r="N77">
        <v>118.76</v>
      </c>
      <c r="O77">
        <v>62.16</v>
      </c>
      <c r="P77">
        <v>139.69</v>
      </c>
      <c r="Q77">
        <v>20.55</v>
      </c>
      <c r="R77">
        <v>42.39</v>
      </c>
      <c r="S77">
        <v>26.4</v>
      </c>
      <c r="T77">
        <v>0</v>
      </c>
      <c r="U77">
        <v>331.88</v>
      </c>
      <c r="V77">
        <v>20.8</v>
      </c>
      <c r="W77">
        <v>45.53</v>
      </c>
      <c r="X77">
        <v>148.30000000000001</v>
      </c>
      <c r="Y77">
        <v>0</v>
      </c>
      <c r="Z77">
        <v>19.559999999999999</v>
      </c>
      <c r="AA77">
        <v>42.15</v>
      </c>
      <c r="AB77">
        <v>39.51</v>
      </c>
      <c r="AC77">
        <v>29.06</v>
      </c>
      <c r="AD77">
        <v>27.41</v>
      </c>
      <c r="AE77">
        <v>49.43</v>
      </c>
      <c r="AF77">
        <v>39.049999999999997</v>
      </c>
      <c r="AG77">
        <v>20.61</v>
      </c>
      <c r="AH77">
        <v>113.64</v>
      </c>
      <c r="AI77">
        <v>0</v>
      </c>
      <c r="AJ77">
        <v>0</v>
      </c>
      <c r="AK77">
        <v>25.51</v>
      </c>
      <c r="AL77">
        <v>2.33</v>
      </c>
      <c r="AM77">
        <v>16.93</v>
      </c>
      <c r="AN77">
        <v>0.71</v>
      </c>
      <c r="AO77">
        <v>0</v>
      </c>
      <c r="AP77">
        <v>1.79</v>
      </c>
      <c r="AQ77">
        <v>49.64</v>
      </c>
      <c r="AR77">
        <v>39.75</v>
      </c>
      <c r="AS77">
        <v>29.6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2905.6500000000005</v>
      </c>
    </row>
    <row r="78" spans="1:117">
      <c r="A78" t="s">
        <v>120</v>
      </c>
      <c r="B78">
        <v>0</v>
      </c>
      <c r="C78">
        <v>0</v>
      </c>
      <c r="D78">
        <v>42.73</v>
      </c>
      <c r="E78">
        <v>0</v>
      </c>
      <c r="F78">
        <v>0</v>
      </c>
      <c r="G78">
        <v>70.81</v>
      </c>
      <c r="H78">
        <v>0</v>
      </c>
      <c r="I78">
        <v>0</v>
      </c>
      <c r="J78">
        <v>59.74</v>
      </c>
      <c r="K78">
        <v>682.79</v>
      </c>
      <c r="L78">
        <v>434.65</v>
      </c>
      <c r="M78">
        <v>92</v>
      </c>
      <c r="N78">
        <v>118.76</v>
      </c>
      <c r="O78">
        <v>62.16</v>
      </c>
      <c r="P78">
        <v>139.69</v>
      </c>
      <c r="Q78">
        <v>20.55</v>
      </c>
      <c r="R78">
        <v>42.39</v>
      </c>
      <c r="S78">
        <v>26.4</v>
      </c>
      <c r="T78">
        <v>0</v>
      </c>
      <c r="U78">
        <v>331.88</v>
      </c>
      <c r="V78">
        <v>20.8</v>
      </c>
      <c r="W78">
        <v>45.53</v>
      </c>
      <c r="X78">
        <v>148.30000000000001</v>
      </c>
      <c r="Y78">
        <v>0</v>
      </c>
      <c r="Z78">
        <v>19.559999999999999</v>
      </c>
      <c r="AA78">
        <v>42.15</v>
      </c>
      <c r="AB78">
        <v>39.51</v>
      </c>
      <c r="AC78">
        <v>29.06</v>
      </c>
      <c r="AD78">
        <v>27.41</v>
      </c>
      <c r="AE78">
        <v>49.43</v>
      </c>
      <c r="AF78">
        <v>39.049999999999997</v>
      </c>
      <c r="AG78">
        <v>20.61</v>
      </c>
      <c r="AH78">
        <v>113.64</v>
      </c>
      <c r="AI78">
        <v>0</v>
      </c>
      <c r="AJ78">
        <v>0</v>
      </c>
      <c r="AK78">
        <v>25.51</v>
      </c>
      <c r="AL78">
        <v>2.33</v>
      </c>
      <c r="AM78">
        <v>16.93</v>
      </c>
      <c r="AN78">
        <v>0.71</v>
      </c>
      <c r="AO78">
        <v>0</v>
      </c>
      <c r="AP78">
        <v>1.79</v>
      </c>
      <c r="AQ78">
        <v>49.64</v>
      </c>
      <c r="AR78">
        <v>39.75</v>
      </c>
      <c r="AS78">
        <v>29.6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2905.8600000000006</v>
      </c>
    </row>
    <row r="79" spans="1:117">
      <c r="A79" t="s">
        <v>121</v>
      </c>
      <c r="B79">
        <v>0</v>
      </c>
      <c r="C79">
        <v>0</v>
      </c>
      <c r="D79">
        <v>42.84</v>
      </c>
      <c r="E79">
        <v>0</v>
      </c>
      <c r="F79">
        <v>0</v>
      </c>
      <c r="G79">
        <v>70.81</v>
      </c>
      <c r="H79">
        <v>0</v>
      </c>
      <c r="I79">
        <v>0</v>
      </c>
      <c r="J79">
        <v>59.74</v>
      </c>
      <c r="K79">
        <v>682.79</v>
      </c>
      <c r="L79">
        <v>434.65</v>
      </c>
      <c r="M79">
        <v>92</v>
      </c>
      <c r="N79">
        <v>118.76</v>
      </c>
      <c r="O79">
        <v>62.16</v>
      </c>
      <c r="P79">
        <v>139.69</v>
      </c>
      <c r="Q79">
        <v>20.55</v>
      </c>
      <c r="R79">
        <v>42.39</v>
      </c>
      <c r="S79">
        <v>26.4</v>
      </c>
      <c r="T79">
        <v>0</v>
      </c>
      <c r="U79">
        <v>331.88</v>
      </c>
      <c r="V79">
        <v>20.8</v>
      </c>
      <c r="W79">
        <v>45.53</v>
      </c>
      <c r="X79">
        <v>148.30000000000001</v>
      </c>
      <c r="Y79">
        <v>0</v>
      </c>
      <c r="Z79">
        <v>6.52</v>
      </c>
      <c r="AA79">
        <v>42.15</v>
      </c>
      <c r="AB79">
        <v>26.34</v>
      </c>
      <c r="AC79">
        <v>9.68</v>
      </c>
      <c r="AD79">
        <v>15.85</v>
      </c>
      <c r="AE79">
        <v>32.96</v>
      </c>
      <c r="AF79">
        <v>17.75</v>
      </c>
      <c r="AG79">
        <v>20.61</v>
      </c>
      <c r="AH79">
        <v>83.33</v>
      </c>
      <c r="AI79">
        <v>3.82</v>
      </c>
      <c r="AJ79">
        <v>0</v>
      </c>
      <c r="AK79">
        <v>25.51</v>
      </c>
      <c r="AL79">
        <v>13.95</v>
      </c>
      <c r="AM79">
        <v>16.53</v>
      </c>
      <c r="AN79">
        <v>0.71</v>
      </c>
      <c r="AO79">
        <v>0</v>
      </c>
      <c r="AP79">
        <v>1.79</v>
      </c>
      <c r="AQ79">
        <v>49.64</v>
      </c>
      <c r="AR79">
        <v>35.33</v>
      </c>
      <c r="AS79">
        <v>29.6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2791.360000000001</v>
      </c>
    </row>
    <row r="80" spans="1:117">
      <c r="A80" t="s">
        <v>122</v>
      </c>
      <c r="B80">
        <v>0</v>
      </c>
      <c r="C80">
        <v>0</v>
      </c>
      <c r="D80">
        <v>42.84</v>
      </c>
      <c r="E80">
        <v>0</v>
      </c>
      <c r="F80">
        <v>0</v>
      </c>
      <c r="G80">
        <v>70.81</v>
      </c>
      <c r="H80">
        <v>0</v>
      </c>
      <c r="I80">
        <v>0</v>
      </c>
      <c r="J80">
        <v>59.74</v>
      </c>
      <c r="K80">
        <v>682.79</v>
      </c>
      <c r="L80">
        <v>434.65</v>
      </c>
      <c r="M80">
        <v>92</v>
      </c>
      <c r="N80">
        <v>118.76</v>
      </c>
      <c r="O80">
        <v>62.16</v>
      </c>
      <c r="P80">
        <v>139.69</v>
      </c>
      <c r="Q80">
        <v>20.55</v>
      </c>
      <c r="R80">
        <v>42.39</v>
      </c>
      <c r="S80">
        <v>26.4</v>
      </c>
      <c r="T80">
        <v>0</v>
      </c>
      <c r="U80">
        <v>331.88</v>
      </c>
      <c r="V80">
        <v>20.8</v>
      </c>
      <c r="W80">
        <v>45.53</v>
      </c>
      <c r="X80">
        <v>148.30000000000001</v>
      </c>
      <c r="Y80">
        <v>0</v>
      </c>
      <c r="Z80">
        <v>6.55</v>
      </c>
      <c r="AA80">
        <v>42.15</v>
      </c>
      <c r="AB80">
        <v>13.17</v>
      </c>
      <c r="AC80">
        <v>0</v>
      </c>
      <c r="AD80">
        <v>1.32</v>
      </c>
      <c r="AE80">
        <v>16.48</v>
      </c>
      <c r="AF80">
        <v>17.75</v>
      </c>
      <c r="AG80">
        <v>20.61</v>
      </c>
      <c r="AH80">
        <v>62.51</v>
      </c>
      <c r="AI80">
        <v>16.54</v>
      </c>
      <c r="AJ80">
        <v>0</v>
      </c>
      <c r="AK80">
        <v>25.51</v>
      </c>
      <c r="AL80">
        <v>69.72</v>
      </c>
      <c r="AM80">
        <v>16.53</v>
      </c>
      <c r="AN80">
        <v>0.71</v>
      </c>
      <c r="AO80">
        <v>0</v>
      </c>
      <c r="AP80">
        <v>1.79</v>
      </c>
      <c r="AQ80">
        <v>37.229999999999997</v>
      </c>
      <c r="AR80">
        <v>35.33</v>
      </c>
      <c r="AS80">
        <v>29.6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2772.7900000000018</v>
      </c>
    </row>
    <row r="81" spans="1:117">
      <c r="A81" t="s">
        <v>123</v>
      </c>
      <c r="B81">
        <v>0</v>
      </c>
      <c r="C81">
        <v>0</v>
      </c>
      <c r="D81">
        <v>42.84</v>
      </c>
      <c r="E81">
        <v>0</v>
      </c>
      <c r="F81">
        <v>0</v>
      </c>
      <c r="G81">
        <v>70.81</v>
      </c>
      <c r="H81">
        <v>0</v>
      </c>
      <c r="I81">
        <v>0</v>
      </c>
      <c r="J81">
        <v>59.74</v>
      </c>
      <c r="K81">
        <v>682.79</v>
      </c>
      <c r="L81">
        <v>434.65</v>
      </c>
      <c r="M81">
        <v>92</v>
      </c>
      <c r="N81">
        <v>118.76</v>
      </c>
      <c r="O81">
        <v>62.16</v>
      </c>
      <c r="P81">
        <v>139.69</v>
      </c>
      <c r="Q81">
        <v>20.55</v>
      </c>
      <c r="R81">
        <v>42.39</v>
      </c>
      <c r="S81">
        <v>26.4</v>
      </c>
      <c r="T81">
        <v>0</v>
      </c>
      <c r="U81">
        <v>331.88</v>
      </c>
      <c r="V81">
        <v>20.8</v>
      </c>
      <c r="W81">
        <v>45.53</v>
      </c>
      <c r="X81">
        <v>148.30000000000001</v>
      </c>
      <c r="Y81">
        <v>0</v>
      </c>
      <c r="Z81">
        <v>6.55</v>
      </c>
      <c r="AA81">
        <v>42.15</v>
      </c>
      <c r="AB81">
        <v>13.17</v>
      </c>
      <c r="AC81">
        <v>0</v>
      </c>
      <c r="AD81">
        <v>0</v>
      </c>
      <c r="AE81">
        <v>0</v>
      </c>
      <c r="AF81">
        <v>17.75</v>
      </c>
      <c r="AG81">
        <v>20.61</v>
      </c>
      <c r="AH81">
        <v>41.67</v>
      </c>
      <c r="AI81">
        <v>16.54</v>
      </c>
      <c r="AJ81">
        <v>0</v>
      </c>
      <c r="AK81">
        <v>25.51</v>
      </c>
      <c r="AL81">
        <v>69.72</v>
      </c>
      <c r="AM81">
        <v>16.53</v>
      </c>
      <c r="AN81">
        <v>0.71</v>
      </c>
      <c r="AO81">
        <v>0</v>
      </c>
      <c r="AP81">
        <v>1.79</v>
      </c>
      <c r="AQ81">
        <v>37.049999999999997</v>
      </c>
      <c r="AR81">
        <v>35.33</v>
      </c>
      <c r="AS81">
        <v>24.21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2728.5800000000017</v>
      </c>
    </row>
    <row r="82" spans="1:117">
      <c r="A82" t="s">
        <v>124</v>
      </c>
      <c r="B82">
        <v>0</v>
      </c>
      <c r="C82">
        <v>0</v>
      </c>
      <c r="D82">
        <v>43.05</v>
      </c>
      <c r="E82">
        <v>0</v>
      </c>
      <c r="F82">
        <v>0</v>
      </c>
      <c r="G82">
        <v>70.81</v>
      </c>
      <c r="H82">
        <v>0</v>
      </c>
      <c r="I82">
        <v>0</v>
      </c>
      <c r="J82">
        <v>59.74</v>
      </c>
      <c r="K82">
        <v>682.79</v>
      </c>
      <c r="L82">
        <v>434.65</v>
      </c>
      <c r="M82">
        <v>92</v>
      </c>
      <c r="N82">
        <v>118.76</v>
      </c>
      <c r="O82">
        <v>62.16</v>
      </c>
      <c r="P82">
        <v>139.69</v>
      </c>
      <c r="Q82">
        <v>20.55</v>
      </c>
      <c r="R82">
        <v>42.39</v>
      </c>
      <c r="S82">
        <v>26.4</v>
      </c>
      <c r="T82">
        <v>0</v>
      </c>
      <c r="U82">
        <v>331.88</v>
      </c>
      <c r="V82">
        <v>20.8</v>
      </c>
      <c r="W82">
        <v>45.53</v>
      </c>
      <c r="X82">
        <v>148.30000000000001</v>
      </c>
      <c r="Y82">
        <v>0</v>
      </c>
      <c r="Z82">
        <v>6.55</v>
      </c>
      <c r="AA82">
        <v>28.05</v>
      </c>
      <c r="AB82">
        <v>13.17</v>
      </c>
      <c r="AC82">
        <v>0</v>
      </c>
      <c r="AD82">
        <v>0</v>
      </c>
      <c r="AE82">
        <v>0</v>
      </c>
      <c r="AF82">
        <v>17.75</v>
      </c>
      <c r="AG82">
        <v>20.61</v>
      </c>
      <c r="AH82">
        <v>18.940000000000001</v>
      </c>
      <c r="AI82">
        <v>16.54</v>
      </c>
      <c r="AJ82">
        <v>0</v>
      </c>
      <c r="AK82">
        <v>25.51</v>
      </c>
      <c r="AL82">
        <v>69.72</v>
      </c>
      <c r="AM82">
        <v>16.53</v>
      </c>
      <c r="AN82">
        <v>0.71</v>
      </c>
      <c r="AO82">
        <v>0</v>
      </c>
      <c r="AP82">
        <v>1.79</v>
      </c>
      <c r="AQ82">
        <v>24.32</v>
      </c>
      <c r="AR82">
        <v>35.33</v>
      </c>
      <c r="AS82">
        <v>24.21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2679.2300000000018</v>
      </c>
    </row>
    <row r="83" spans="1:117">
      <c r="A83" t="s">
        <v>125</v>
      </c>
      <c r="B83">
        <v>0</v>
      </c>
      <c r="C83">
        <v>0</v>
      </c>
      <c r="D83">
        <v>43.05</v>
      </c>
      <c r="E83">
        <v>0</v>
      </c>
      <c r="F83">
        <v>0</v>
      </c>
      <c r="G83">
        <v>70.81</v>
      </c>
      <c r="H83">
        <v>0</v>
      </c>
      <c r="I83">
        <v>0</v>
      </c>
      <c r="J83">
        <v>59.74</v>
      </c>
      <c r="K83">
        <v>682.78</v>
      </c>
      <c r="L83">
        <v>434.65</v>
      </c>
      <c r="M83">
        <v>92</v>
      </c>
      <c r="N83">
        <v>118.76</v>
      </c>
      <c r="O83">
        <v>62.16</v>
      </c>
      <c r="P83">
        <v>139.69</v>
      </c>
      <c r="Q83">
        <v>20.55</v>
      </c>
      <c r="R83">
        <v>42.39</v>
      </c>
      <c r="S83">
        <v>26.4</v>
      </c>
      <c r="T83">
        <v>0</v>
      </c>
      <c r="U83">
        <v>331.88</v>
      </c>
      <c r="V83">
        <v>20.8</v>
      </c>
      <c r="W83">
        <v>45.53</v>
      </c>
      <c r="X83">
        <v>148.30000000000001</v>
      </c>
      <c r="Y83">
        <v>0</v>
      </c>
      <c r="Z83">
        <v>6.55</v>
      </c>
      <c r="AA83">
        <v>12.42</v>
      </c>
      <c r="AB83">
        <v>13.17</v>
      </c>
      <c r="AC83">
        <v>0</v>
      </c>
      <c r="AD83">
        <v>0</v>
      </c>
      <c r="AE83">
        <v>0</v>
      </c>
      <c r="AF83">
        <v>17.75</v>
      </c>
      <c r="AG83">
        <v>20.61</v>
      </c>
      <c r="AH83">
        <v>0</v>
      </c>
      <c r="AI83">
        <v>33.1</v>
      </c>
      <c r="AJ83">
        <v>0</v>
      </c>
      <c r="AK83">
        <v>25.51</v>
      </c>
      <c r="AL83">
        <v>69.72</v>
      </c>
      <c r="AM83">
        <v>16.53</v>
      </c>
      <c r="AN83">
        <v>0.71</v>
      </c>
      <c r="AO83">
        <v>0</v>
      </c>
      <c r="AP83">
        <v>1.79</v>
      </c>
      <c r="AQ83">
        <v>12.41</v>
      </c>
      <c r="AR83">
        <v>35.33</v>
      </c>
      <c r="AS83">
        <v>24.21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2649.3000000000011</v>
      </c>
    </row>
    <row r="84" spans="1:117">
      <c r="A84" t="s">
        <v>126</v>
      </c>
      <c r="B84">
        <v>0</v>
      </c>
      <c r="C84">
        <v>0</v>
      </c>
      <c r="D84">
        <v>43.26</v>
      </c>
      <c r="E84">
        <v>0</v>
      </c>
      <c r="F84">
        <v>0</v>
      </c>
      <c r="G84">
        <v>70.81</v>
      </c>
      <c r="H84">
        <v>0</v>
      </c>
      <c r="I84">
        <v>0</v>
      </c>
      <c r="J84">
        <v>59.74</v>
      </c>
      <c r="K84">
        <v>682.78</v>
      </c>
      <c r="L84">
        <v>434.65</v>
      </c>
      <c r="M84">
        <v>92</v>
      </c>
      <c r="N84">
        <v>118.76</v>
      </c>
      <c r="O84">
        <v>62.16</v>
      </c>
      <c r="P84">
        <v>139.69</v>
      </c>
      <c r="Q84">
        <v>20.55</v>
      </c>
      <c r="R84">
        <v>42.39</v>
      </c>
      <c r="S84">
        <v>26.4</v>
      </c>
      <c r="T84">
        <v>0</v>
      </c>
      <c r="U84">
        <v>331.88</v>
      </c>
      <c r="V84">
        <v>20.8</v>
      </c>
      <c r="W84">
        <v>45.53</v>
      </c>
      <c r="X84">
        <v>148.30000000000001</v>
      </c>
      <c r="Y84">
        <v>0</v>
      </c>
      <c r="Z84">
        <v>6.55</v>
      </c>
      <c r="AA84">
        <v>12.42</v>
      </c>
      <c r="AB84">
        <v>13.17</v>
      </c>
      <c r="AC84">
        <v>0</v>
      </c>
      <c r="AD84">
        <v>0</v>
      </c>
      <c r="AE84">
        <v>0</v>
      </c>
      <c r="AF84">
        <v>8.8699999999999992</v>
      </c>
      <c r="AG84">
        <v>20.61</v>
      </c>
      <c r="AH84">
        <v>0</v>
      </c>
      <c r="AI84">
        <v>33.1</v>
      </c>
      <c r="AJ84">
        <v>0</v>
      </c>
      <c r="AK84">
        <v>25.51</v>
      </c>
      <c r="AL84">
        <v>13.95</v>
      </c>
      <c r="AM84">
        <v>16.53</v>
      </c>
      <c r="AN84">
        <v>0.71</v>
      </c>
      <c r="AO84">
        <v>0</v>
      </c>
      <c r="AP84">
        <v>1.79</v>
      </c>
      <c r="AQ84">
        <v>12.22</v>
      </c>
      <c r="AR84">
        <v>35.33</v>
      </c>
      <c r="AS84">
        <v>24.21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2584.670000000001</v>
      </c>
    </row>
    <row r="85" spans="1:117">
      <c r="A85" t="s">
        <v>127</v>
      </c>
      <c r="B85">
        <v>0</v>
      </c>
      <c r="C85">
        <v>0</v>
      </c>
      <c r="D85">
        <v>43.47</v>
      </c>
      <c r="E85">
        <v>0</v>
      </c>
      <c r="F85">
        <v>0</v>
      </c>
      <c r="G85">
        <v>70.81</v>
      </c>
      <c r="H85">
        <v>0</v>
      </c>
      <c r="I85">
        <v>0</v>
      </c>
      <c r="J85">
        <v>59.74</v>
      </c>
      <c r="K85">
        <v>683.14</v>
      </c>
      <c r="L85">
        <v>434.65</v>
      </c>
      <c r="M85">
        <v>92</v>
      </c>
      <c r="N85">
        <v>118.76</v>
      </c>
      <c r="O85">
        <v>62.16</v>
      </c>
      <c r="P85">
        <v>139.69</v>
      </c>
      <c r="Q85">
        <v>20.55</v>
      </c>
      <c r="R85">
        <v>42.39</v>
      </c>
      <c r="S85">
        <v>26.4</v>
      </c>
      <c r="T85">
        <v>0</v>
      </c>
      <c r="U85">
        <v>331.88</v>
      </c>
      <c r="V85">
        <v>20.8</v>
      </c>
      <c r="W85">
        <v>45.53</v>
      </c>
      <c r="X85">
        <v>148.30000000000001</v>
      </c>
      <c r="Y85">
        <v>0</v>
      </c>
      <c r="Z85">
        <v>6.55</v>
      </c>
      <c r="AA85">
        <v>0</v>
      </c>
      <c r="AB85">
        <v>13.17</v>
      </c>
      <c r="AC85">
        <v>0</v>
      </c>
      <c r="AD85">
        <v>0</v>
      </c>
      <c r="AE85">
        <v>0</v>
      </c>
      <c r="AF85">
        <v>8.8699999999999992</v>
      </c>
      <c r="AG85">
        <v>20.61</v>
      </c>
      <c r="AH85">
        <v>0</v>
      </c>
      <c r="AI85">
        <v>33.1</v>
      </c>
      <c r="AJ85">
        <v>0</v>
      </c>
      <c r="AK85">
        <v>25.51</v>
      </c>
      <c r="AL85">
        <v>13.95</v>
      </c>
      <c r="AM85">
        <v>16.53</v>
      </c>
      <c r="AN85">
        <v>0.71</v>
      </c>
      <c r="AO85">
        <v>0</v>
      </c>
      <c r="AP85">
        <v>1.79</v>
      </c>
      <c r="AQ85">
        <v>12.03</v>
      </c>
      <c r="AR85">
        <v>35.33</v>
      </c>
      <c r="AS85">
        <v>29.6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2578.0200000000013</v>
      </c>
    </row>
    <row r="86" spans="1:117">
      <c r="A86" t="s">
        <v>128</v>
      </c>
      <c r="B86">
        <v>0</v>
      </c>
      <c r="C86">
        <v>0</v>
      </c>
      <c r="D86">
        <v>43.26</v>
      </c>
      <c r="E86">
        <v>0</v>
      </c>
      <c r="F86">
        <v>0</v>
      </c>
      <c r="G86">
        <v>70.81</v>
      </c>
      <c r="H86">
        <v>0</v>
      </c>
      <c r="I86">
        <v>0</v>
      </c>
      <c r="J86">
        <v>59.74</v>
      </c>
      <c r="K86">
        <v>683.14</v>
      </c>
      <c r="L86">
        <v>434.65</v>
      </c>
      <c r="M86">
        <v>92</v>
      </c>
      <c r="N86">
        <v>118.76</v>
      </c>
      <c r="O86">
        <v>62.16</v>
      </c>
      <c r="P86">
        <v>139.69</v>
      </c>
      <c r="Q86">
        <v>20.55</v>
      </c>
      <c r="R86">
        <v>42.39</v>
      </c>
      <c r="S86">
        <v>26.4</v>
      </c>
      <c r="T86">
        <v>0</v>
      </c>
      <c r="U86">
        <v>331.88</v>
      </c>
      <c r="V86">
        <v>20.8</v>
      </c>
      <c r="W86">
        <v>45.53</v>
      </c>
      <c r="X86">
        <v>148.30000000000001</v>
      </c>
      <c r="Y86">
        <v>0</v>
      </c>
      <c r="Z86">
        <v>6.55</v>
      </c>
      <c r="AA86">
        <v>0</v>
      </c>
      <c r="AB86">
        <v>13.17</v>
      </c>
      <c r="AC86">
        <v>0</v>
      </c>
      <c r="AD86">
        <v>0</v>
      </c>
      <c r="AE86">
        <v>0</v>
      </c>
      <c r="AF86">
        <v>8.8699999999999992</v>
      </c>
      <c r="AG86">
        <v>20.61</v>
      </c>
      <c r="AH86">
        <v>0</v>
      </c>
      <c r="AI86">
        <v>6.37</v>
      </c>
      <c r="AJ86">
        <v>0</v>
      </c>
      <c r="AK86">
        <v>25.51</v>
      </c>
      <c r="AL86">
        <v>13.95</v>
      </c>
      <c r="AM86">
        <v>16.53</v>
      </c>
      <c r="AN86">
        <v>0.71</v>
      </c>
      <c r="AO86">
        <v>0</v>
      </c>
      <c r="AP86">
        <v>1.79</v>
      </c>
      <c r="AQ86">
        <v>0</v>
      </c>
      <c r="AR86">
        <v>35.33</v>
      </c>
      <c r="AS86">
        <v>29.6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2539.0500000000011</v>
      </c>
    </row>
    <row r="87" spans="1:117">
      <c r="A87" t="s">
        <v>129</v>
      </c>
      <c r="B87">
        <v>0</v>
      </c>
      <c r="C87">
        <v>0</v>
      </c>
      <c r="D87">
        <v>43.26</v>
      </c>
      <c r="E87">
        <v>0</v>
      </c>
      <c r="F87">
        <v>0</v>
      </c>
      <c r="G87">
        <v>70.81</v>
      </c>
      <c r="H87">
        <v>0</v>
      </c>
      <c r="I87">
        <v>0</v>
      </c>
      <c r="J87">
        <v>59.74</v>
      </c>
      <c r="K87">
        <v>683.14</v>
      </c>
      <c r="L87">
        <v>434.65</v>
      </c>
      <c r="M87">
        <v>92</v>
      </c>
      <c r="N87">
        <v>118.76</v>
      </c>
      <c r="O87">
        <v>62.16</v>
      </c>
      <c r="P87">
        <v>139.69</v>
      </c>
      <c r="Q87">
        <v>20.55</v>
      </c>
      <c r="R87">
        <v>42.39</v>
      </c>
      <c r="S87">
        <v>26.4</v>
      </c>
      <c r="T87">
        <v>0</v>
      </c>
      <c r="U87">
        <v>331.88</v>
      </c>
      <c r="V87">
        <v>20.8</v>
      </c>
      <c r="W87">
        <v>45.53</v>
      </c>
      <c r="X87">
        <v>148.30000000000001</v>
      </c>
      <c r="Y87">
        <v>0</v>
      </c>
      <c r="Z87">
        <v>6.55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8.8699999999999992</v>
      </c>
      <c r="AG87">
        <v>20.61</v>
      </c>
      <c r="AH87">
        <v>0</v>
      </c>
      <c r="AI87">
        <v>3.57</v>
      </c>
      <c r="AJ87">
        <v>0</v>
      </c>
      <c r="AK87">
        <v>25.51</v>
      </c>
      <c r="AL87">
        <v>13.95</v>
      </c>
      <c r="AM87">
        <v>16.53</v>
      </c>
      <c r="AN87">
        <v>0.71</v>
      </c>
      <c r="AO87">
        <v>0</v>
      </c>
      <c r="AP87">
        <v>1.79</v>
      </c>
      <c r="AQ87">
        <v>0</v>
      </c>
      <c r="AR87">
        <v>35.33</v>
      </c>
      <c r="AS87">
        <v>29.6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2523.0800000000013</v>
      </c>
    </row>
    <row r="88" spans="1:117">
      <c r="A88" t="s">
        <v>130</v>
      </c>
      <c r="B88">
        <v>0</v>
      </c>
      <c r="C88">
        <v>0</v>
      </c>
      <c r="D88">
        <v>43.47</v>
      </c>
      <c r="E88">
        <v>0</v>
      </c>
      <c r="F88">
        <v>0</v>
      </c>
      <c r="G88">
        <v>70.81</v>
      </c>
      <c r="H88">
        <v>0</v>
      </c>
      <c r="I88">
        <v>0</v>
      </c>
      <c r="J88">
        <v>59.74</v>
      </c>
      <c r="K88">
        <v>683.14</v>
      </c>
      <c r="L88">
        <v>434.65</v>
      </c>
      <c r="M88">
        <v>92</v>
      </c>
      <c r="N88">
        <v>118.76</v>
      </c>
      <c r="O88">
        <v>62.16</v>
      </c>
      <c r="P88">
        <v>139.69</v>
      </c>
      <c r="Q88">
        <v>20.55</v>
      </c>
      <c r="R88">
        <v>42.39</v>
      </c>
      <c r="S88">
        <v>26.4</v>
      </c>
      <c r="T88">
        <v>0</v>
      </c>
      <c r="U88">
        <v>331.88</v>
      </c>
      <c r="V88">
        <v>20.8</v>
      </c>
      <c r="W88">
        <v>45.53</v>
      </c>
      <c r="X88">
        <v>148.30000000000001</v>
      </c>
      <c r="Y88">
        <v>0</v>
      </c>
      <c r="Z88">
        <v>6.55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8.8699999999999992</v>
      </c>
      <c r="AG88">
        <v>20.61</v>
      </c>
      <c r="AH88">
        <v>0</v>
      </c>
      <c r="AI88">
        <v>0</v>
      </c>
      <c r="AJ88">
        <v>0</v>
      </c>
      <c r="AK88">
        <v>25.51</v>
      </c>
      <c r="AL88">
        <v>13.95</v>
      </c>
      <c r="AM88">
        <v>16.53</v>
      </c>
      <c r="AN88">
        <v>0.71</v>
      </c>
      <c r="AO88">
        <v>0</v>
      </c>
      <c r="AP88">
        <v>1.79</v>
      </c>
      <c r="AQ88">
        <v>0</v>
      </c>
      <c r="AR88">
        <v>35.33</v>
      </c>
      <c r="AS88">
        <v>29.6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2519.7200000000012</v>
      </c>
    </row>
    <row r="89" spans="1:117">
      <c r="A89" t="s">
        <v>131</v>
      </c>
      <c r="B89">
        <v>0</v>
      </c>
      <c r="C89">
        <v>0</v>
      </c>
      <c r="D89">
        <v>43.47</v>
      </c>
      <c r="E89">
        <v>0</v>
      </c>
      <c r="F89">
        <v>0</v>
      </c>
      <c r="G89">
        <v>70.81</v>
      </c>
      <c r="H89">
        <v>0</v>
      </c>
      <c r="I89">
        <v>0</v>
      </c>
      <c r="J89">
        <v>59.74</v>
      </c>
      <c r="K89">
        <v>683.14</v>
      </c>
      <c r="L89">
        <v>434.65</v>
      </c>
      <c r="M89">
        <v>92</v>
      </c>
      <c r="N89">
        <v>118.76</v>
      </c>
      <c r="O89">
        <v>62.16</v>
      </c>
      <c r="P89">
        <v>139.69</v>
      </c>
      <c r="Q89">
        <v>20.55</v>
      </c>
      <c r="R89">
        <v>42.39</v>
      </c>
      <c r="S89">
        <v>26.4</v>
      </c>
      <c r="T89">
        <v>0</v>
      </c>
      <c r="U89">
        <v>331.88</v>
      </c>
      <c r="V89">
        <v>20.8</v>
      </c>
      <c r="W89">
        <v>45.53</v>
      </c>
      <c r="X89">
        <v>148.30000000000001</v>
      </c>
      <c r="Y89">
        <v>0</v>
      </c>
      <c r="Z89">
        <v>6.55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8.8699999999999992</v>
      </c>
      <c r="AG89">
        <v>20.61</v>
      </c>
      <c r="AH89">
        <v>0</v>
      </c>
      <c r="AI89">
        <v>0</v>
      </c>
      <c r="AJ89">
        <v>0</v>
      </c>
      <c r="AK89">
        <v>25.51</v>
      </c>
      <c r="AL89">
        <v>13.95</v>
      </c>
      <c r="AM89">
        <v>16.53</v>
      </c>
      <c r="AN89">
        <v>0.71</v>
      </c>
      <c r="AO89">
        <v>0</v>
      </c>
      <c r="AP89">
        <v>0.77</v>
      </c>
      <c r="AQ89">
        <v>0</v>
      </c>
      <c r="AR89">
        <v>35.33</v>
      </c>
      <c r="AS89">
        <v>29.6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2518.7000000000012</v>
      </c>
    </row>
    <row r="90" spans="1:117">
      <c r="A90" t="s">
        <v>132</v>
      </c>
      <c r="B90">
        <v>0</v>
      </c>
      <c r="C90">
        <v>0</v>
      </c>
      <c r="D90">
        <v>43.47</v>
      </c>
      <c r="E90">
        <v>0</v>
      </c>
      <c r="F90">
        <v>0</v>
      </c>
      <c r="G90">
        <v>70.81</v>
      </c>
      <c r="H90">
        <v>0</v>
      </c>
      <c r="I90">
        <v>0</v>
      </c>
      <c r="J90">
        <v>59.74</v>
      </c>
      <c r="K90">
        <v>683.14</v>
      </c>
      <c r="L90">
        <v>434.65</v>
      </c>
      <c r="M90">
        <v>92</v>
      </c>
      <c r="N90">
        <v>118.76</v>
      </c>
      <c r="O90">
        <v>62.16</v>
      </c>
      <c r="P90">
        <v>139.69</v>
      </c>
      <c r="Q90">
        <v>20.55</v>
      </c>
      <c r="R90">
        <v>42.39</v>
      </c>
      <c r="S90">
        <v>26.4</v>
      </c>
      <c r="T90">
        <v>0</v>
      </c>
      <c r="U90">
        <v>331.88</v>
      </c>
      <c r="V90">
        <v>20.8</v>
      </c>
      <c r="W90">
        <v>45.53</v>
      </c>
      <c r="X90">
        <v>148.30000000000001</v>
      </c>
      <c r="Y90">
        <v>0</v>
      </c>
      <c r="Z90">
        <v>6.55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8.8699999999999992</v>
      </c>
      <c r="AG90">
        <v>20.61</v>
      </c>
      <c r="AH90">
        <v>0</v>
      </c>
      <c r="AI90">
        <v>0</v>
      </c>
      <c r="AJ90">
        <v>0</v>
      </c>
      <c r="AK90">
        <v>25.51</v>
      </c>
      <c r="AL90">
        <v>13.95</v>
      </c>
      <c r="AM90">
        <v>16.53</v>
      </c>
      <c r="AN90">
        <v>0.71</v>
      </c>
      <c r="AO90">
        <v>0</v>
      </c>
      <c r="AP90">
        <v>0.77</v>
      </c>
      <c r="AQ90">
        <v>0</v>
      </c>
      <c r="AR90">
        <v>35.33</v>
      </c>
      <c r="AS90">
        <v>29.6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2518.7000000000012</v>
      </c>
    </row>
    <row r="91" spans="1:117">
      <c r="A91" t="s">
        <v>133</v>
      </c>
      <c r="B91">
        <v>0</v>
      </c>
      <c r="C91">
        <v>0</v>
      </c>
      <c r="D91">
        <v>43.47</v>
      </c>
      <c r="E91">
        <v>0</v>
      </c>
      <c r="F91">
        <v>0</v>
      </c>
      <c r="G91">
        <v>70.81</v>
      </c>
      <c r="H91">
        <v>0</v>
      </c>
      <c r="I91">
        <v>0</v>
      </c>
      <c r="J91">
        <v>59.74</v>
      </c>
      <c r="K91">
        <v>683.14</v>
      </c>
      <c r="L91">
        <v>434.65</v>
      </c>
      <c r="M91">
        <v>92</v>
      </c>
      <c r="N91">
        <v>118.76</v>
      </c>
      <c r="O91">
        <v>62.16</v>
      </c>
      <c r="P91">
        <v>139.69</v>
      </c>
      <c r="Q91">
        <v>20.55</v>
      </c>
      <c r="R91">
        <v>42.39</v>
      </c>
      <c r="S91">
        <v>26.4</v>
      </c>
      <c r="T91">
        <v>0</v>
      </c>
      <c r="U91">
        <v>331.88</v>
      </c>
      <c r="V91">
        <v>20.8</v>
      </c>
      <c r="W91">
        <v>45.53</v>
      </c>
      <c r="X91">
        <v>148.30000000000001</v>
      </c>
      <c r="Y91">
        <v>0</v>
      </c>
      <c r="Z91">
        <v>6.55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8.8699999999999992</v>
      </c>
      <c r="AG91">
        <v>20.61</v>
      </c>
      <c r="AH91">
        <v>0</v>
      </c>
      <c r="AI91">
        <v>0</v>
      </c>
      <c r="AJ91">
        <v>0</v>
      </c>
      <c r="AK91">
        <v>25.51</v>
      </c>
      <c r="AL91">
        <v>13.95</v>
      </c>
      <c r="AM91">
        <v>16.53</v>
      </c>
      <c r="AN91">
        <v>0</v>
      </c>
      <c r="AO91">
        <v>0</v>
      </c>
      <c r="AP91">
        <v>0.77</v>
      </c>
      <c r="AQ91">
        <v>0</v>
      </c>
      <c r="AR91">
        <v>35.33</v>
      </c>
      <c r="AS91">
        <v>29.6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2517.9900000000011</v>
      </c>
    </row>
    <row r="92" spans="1:117">
      <c r="A92" t="s">
        <v>134</v>
      </c>
      <c r="B92">
        <v>0</v>
      </c>
      <c r="C92">
        <v>0</v>
      </c>
      <c r="D92">
        <v>43.57</v>
      </c>
      <c r="E92">
        <v>0</v>
      </c>
      <c r="F92">
        <v>0</v>
      </c>
      <c r="G92">
        <v>70.81</v>
      </c>
      <c r="H92">
        <v>0</v>
      </c>
      <c r="I92">
        <v>0</v>
      </c>
      <c r="J92">
        <v>59.74</v>
      </c>
      <c r="K92">
        <v>683.14</v>
      </c>
      <c r="L92">
        <v>434.65</v>
      </c>
      <c r="M92">
        <v>92</v>
      </c>
      <c r="N92">
        <v>118.76</v>
      </c>
      <c r="O92">
        <v>62.16</v>
      </c>
      <c r="P92">
        <v>139.69</v>
      </c>
      <c r="Q92">
        <v>20.55</v>
      </c>
      <c r="R92">
        <v>42.39</v>
      </c>
      <c r="S92">
        <v>26.4</v>
      </c>
      <c r="T92">
        <v>0</v>
      </c>
      <c r="U92">
        <v>331.88</v>
      </c>
      <c r="V92">
        <v>20.8</v>
      </c>
      <c r="W92">
        <v>45.53</v>
      </c>
      <c r="X92">
        <v>148.30000000000001</v>
      </c>
      <c r="Y92">
        <v>0</v>
      </c>
      <c r="Z92">
        <v>6.55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8.8699999999999992</v>
      </c>
      <c r="AG92">
        <v>20.61</v>
      </c>
      <c r="AH92">
        <v>0</v>
      </c>
      <c r="AI92">
        <v>0</v>
      </c>
      <c r="AJ92">
        <v>0</v>
      </c>
      <c r="AK92">
        <v>25.51</v>
      </c>
      <c r="AL92">
        <v>13.95</v>
      </c>
      <c r="AM92">
        <v>16.53</v>
      </c>
      <c r="AN92">
        <v>0</v>
      </c>
      <c r="AO92">
        <v>0</v>
      </c>
      <c r="AP92">
        <v>0.77</v>
      </c>
      <c r="AQ92">
        <v>0</v>
      </c>
      <c r="AR92">
        <v>35.33</v>
      </c>
      <c r="AS92">
        <v>29.6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2518.0900000000011</v>
      </c>
    </row>
    <row r="93" spans="1:117">
      <c r="A93" t="s">
        <v>135</v>
      </c>
      <c r="B93">
        <v>0</v>
      </c>
      <c r="C93">
        <v>0</v>
      </c>
      <c r="D93">
        <v>43.57</v>
      </c>
      <c r="E93">
        <v>0</v>
      </c>
      <c r="F93">
        <v>0</v>
      </c>
      <c r="G93">
        <v>70.81</v>
      </c>
      <c r="H93">
        <v>0</v>
      </c>
      <c r="I93">
        <v>0</v>
      </c>
      <c r="J93">
        <v>59.74</v>
      </c>
      <c r="K93">
        <v>683.14</v>
      </c>
      <c r="L93">
        <v>434.65</v>
      </c>
      <c r="M93">
        <v>92</v>
      </c>
      <c r="N93">
        <v>118.76</v>
      </c>
      <c r="O93">
        <v>62.16</v>
      </c>
      <c r="P93">
        <v>139.69</v>
      </c>
      <c r="Q93">
        <v>20.55</v>
      </c>
      <c r="R93">
        <v>42.39</v>
      </c>
      <c r="S93">
        <v>26.4</v>
      </c>
      <c r="T93">
        <v>0</v>
      </c>
      <c r="U93">
        <v>298.12</v>
      </c>
      <c r="V93">
        <v>20.8</v>
      </c>
      <c r="W93">
        <v>45.53</v>
      </c>
      <c r="X93">
        <v>148.30000000000001</v>
      </c>
      <c r="Y93">
        <v>0</v>
      </c>
      <c r="Z93">
        <v>6.55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8.8699999999999992</v>
      </c>
      <c r="AG93">
        <v>20.61</v>
      </c>
      <c r="AH93">
        <v>0</v>
      </c>
      <c r="AI93">
        <v>0</v>
      </c>
      <c r="AJ93">
        <v>0</v>
      </c>
      <c r="AK93">
        <v>25.51</v>
      </c>
      <c r="AL93">
        <v>13.95</v>
      </c>
      <c r="AM93">
        <v>16.53</v>
      </c>
      <c r="AN93">
        <v>0</v>
      </c>
      <c r="AO93">
        <v>0</v>
      </c>
      <c r="AP93">
        <v>0.77</v>
      </c>
      <c r="AQ93">
        <v>0</v>
      </c>
      <c r="AR93">
        <v>35.33</v>
      </c>
      <c r="AS93">
        <v>24.21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2478.940000000001</v>
      </c>
    </row>
    <row r="94" spans="1:117">
      <c r="A94" t="s">
        <v>136</v>
      </c>
      <c r="B94">
        <v>0</v>
      </c>
      <c r="C94">
        <v>0</v>
      </c>
      <c r="D94">
        <v>43.57</v>
      </c>
      <c r="E94">
        <v>0</v>
      </c>
      <c r="F94">
        <v>0</v>
      </c>
      <c r="G94">
        <v>70.81</v>
      </c>
      <c r="H94">
        <v>0</v>
      </c>
      <c r="I94">
        <v>0</v>
      </c>
      <c r="J94">
        <v>59.74</v>
      </c>
      <c r="K94">
        <v>683.14</v>
      </c>
      <c r="L94">
        <v>434.65</v>
      </c>
      <c r="M94">
        <v>92</v>
      </c>
      <c r="N94">
        <v>118.76</v>
      </c>
      <c r="O94">
        <v>62.16</v>
      </c>
      <c r="P94">
        <v>139.69</v>
      </c>
      <c r="Q94">
        <v>20.55</v>
      </c>
      <c r="R94">
        <v>42.39</v>
      </c>
      <c r="S94">
        <v>26.4</v>
      </c>
      <c r="T94">
        <v>0</v>
      </c>
      <c r="U94">
        <v>264.38</v>
      </c>
      <c r="V94">
        <v>20.8</v>
      </c>
      <c r="W94">
        <v>45.53</v>
      </c>
      <c r="X94">
        <v>148.30000000000001</v>
      </c>
      <c r="Y94">
        <v>0</v>
      </c>
      <c r="Z94">
        <v>6.55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8.8699999999999992</v>
      </c>
      <c r="AG94">
        <v>20.61</v>
      </c>
      <c r="AH94">
        <v>0</v>
      </c>
      <c r="AI94">
        <v>0</v>
      </c>
      <c r="AJ94">
        <v>0</v>
      </c>
      <c r="AK94">
        <v>25.51</v>
      </c>
      <c r="AL94">
        <v>13.95</v>
      </c>
      <c r="AM94">
        <v>16.53</v>
      </c>
      <c r="AN94">
        <v>0</v>
      </c>
      <c r="AO94">
        <v>0</v>
      </c>
      <c r="AP94">
        <v>0.77</v>
      </c>
      <c r="AQ94">
        <v>0</v>
      </c>
      <c r="AR94">
        <v>35.33</v>
      </c>
      <c r="AS94">
        <v>24.21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2445.2000000000012</v>
      </c>
    </row>
    <row r="95" spans="1:117">
      <c r="A95" t="s">
        <v>137</v>
      </c>
      <c r="B95">
        <v>0</v>
      </c>
      <c r="C95">
        <v>0</v>
      </c>
      <c r="D95">
        <v>43.57</v>
      </c>
      <c r="E95">
        <v>0</v>
      </c>
      <c r="F95">
        <v>0</v>
      </c>
      <c r="G95">
        <v>70.81</v>
      </c>
      <c r="H95">
        <v>0</v>
      </c>
      <c r="I95">
        <v>0</v>
      </c>
      <c r="J95">
        <v>59.74</v>
      </c>
      <c r="K95">
        <v>683.14</v>
      </c>
      <c r="L95">
        <v>434.65</v>
      </c>
      <c r="M95">
        <v>92</v>
      </c>
      <c r="N95">
        <v>118.76</v>
      </c>
      <c r="O95">
        <v>62.16</v>
      </c>
      <c r="P95">
        <v>139.69</v>
      </c>
      <c r="Q95">
        <v>20.55</v>
      </c>
      <c r="R95">
        <v>42.39</v>
      </c>
      <c r="S95">
        <v>26.4</v>
      </c>
      <c r="T95">
        <v>0</v>
      </c>
      <c r="U95">
        <v>230.62</v>
      </c>
      <c r="V95">
        <v>20.8</v>
      </c>
      <c r="W95">
        <v>45.53</v>
      </c>
      <c r="X95">
        <v>148.30000000000001</v>
      </c>
      <c r="Y95">
        <v>0</v>
      </c>
      <c r="Z95">
        <v>6.55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8.8699999999999992</v>
      </c>
      <c r="AG95">
        <v>20.61</v>
      </c>
      <c r="AH95">
        <v>0</v>
      </c>
      <c r="AI95">
        <v>0</v>
      </c>
      <c r="AJ95">
        <v>0</v>
      </c>
      <c r="AK95">
        <v>25.51</v>
      </c>
      <c r="AL95">
        <v>13.95</v>
      </c>
      <c r="AM95">
        <v>16.53</v>
      </c>
      <c r="AN95">
        <v>0</v>
      </c>
      <c r="AO95">
        <v>0</v>
      </c>
      <c r="AP95">
        <v>0.77</v>
      </c>
      <c r="AQ95">
        <v>0</v>
      </c>
      <c r="AR95">
        <v>35.33</v>
      </c>
      <c r="AS95">
        <v>24.21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2411.4400000000005</v>
      </c>
    </row>
    <row r="96" spans="1:117">
      <c r="A96" t="s">
        <v>138</v>
      </c>
      <c r="B96">
        <v>0</v>
      </c>
      <c r="C96">
        <v>0</v>
      </c>
      <c r="D96">
        <v>43.57</v>
      </c>
      <c r="E96">
        <v>0</v>
      </c>
      <c r="F96">
        <v>0</v>
      </c>
      <c r="G96">
        <v>70.81</v>
      </c>
      <c r="H96">
        <v>0</v>
      </c>
      <c r="I96">
        <v>0</v>
      </c>
      <c r="J96">
        <v>59.74</v>
      </c>
      <c r="K96">
        <v>683.14</v>
      </c>
      <c r="L96">
        <v>434.65</v>
      </c>
      <c r="M96">
        <v>92</v>
      </c>
      <c r="N96">
        <v>118.76</v>
      </c>
      <c r="O96">
        <v>62.16</v>
      </c>
      <c r="P96">
        <v>139.69</v>
      </c>
      <c r="Q96">
        <v>20.55</v>
      </c>
      <c r="R96">
        <v>42.39</v>
      </c>
      <c r="S96">
        <v>26.4</v>
      </c>
      <c r="T96">
        <v>0</v>
      </c>
      <c r="U96">
        <v>196.88</v>
      </c>
      <c r="V96">
        <v>20.8</v>
      </c>
      <c r="W96">
        <v>45.53</v>
      </c>
      <c r="X96">
        <v>148.30000000000001</v>
      </c>
      <c r="Y96">
        <v>0</v>
      </c>
      <c r="Z96">
        <v>6.55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8.8699999999999992</v>
      </c>
      <c r="AG96">
        <v>20.61</v>
      </c>
      <c r="AH96">
        <v>0</v>
      </c>
      <c r="AI96">
        <v>0</v>
      </c>
      <c r="AJ96">
        <v>0</v>
      </c>
      <c r="AK96">
        <v>25.51</v>
      </c>
      <c r="AL96">
        <v>13.95</v>
      </c>
      <c r="AM96">
        <v>16.53</v>
      </c>
      <c r="AN96">
        <v>0</v>
      </c>
      <c r="AO96">
        <v>0</v>
      </c>
      <c r="AP96">
        <v>0.77</v>
      </c>
      <c r="AQ96">
        <v>0</v>
      </c>
      <c r="AR96">
        <v>35.33</v>
      </c>
      <c r="AS96">
        <v>24.21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2377.7000000000007</v>
      </c>
    </row>
    <row r="97" spans="1:117">
      <c r="A97" t="s">
        <v>139</v>
      </c>
      <c r="B97">
        <v>0</v>
      </c>
      <c r="C97">
        <v>0</v>
      </c>
      <c r="D97">
        <v>43.57</v>
      </c>
      <c r="E97">
        <v>0</v>
      </c>
      <c r="F97">
        <v>0</v>
      </c>
      <c r="G97">
        <v>70.81</v>
      </c>
      <c r="H97">
        <v>0</v>
      </c>
      <c r="I97">
        <v>0</v>
      </c>
      <c r="J97">
        <v>59.74</v>
      </c>
      <c r="K97">
        <v>683.14</v>
      </c>
      <c r="L97">
        <v>434.65</v>
      </c>
      <c r="M97">
        <v>92</v>
      </c>
      <c r="N97">
        <v>118.76</v>
      </c>
      <c r="O97">
        <v>62.16</v>
      </c>
      <c r="P97">
        <v>139.69</v>
      </c>
      <c r="Q97">
        <v>20.55</v>
      </c>
      <c r="R97">
        <v>42.39</v>
      </c>
      <c r="S97">
        <v>26.4</v>
      </c>
      <c r="T97">
        <v>0</v>
      </c>
      <c r="U97">
        <v>185.62</v>
      </c>
      <c r="V97">
        <v>20.8</v>
      </c>
      <c r="W97">
        <v>45.53</v>
      </c>
      <c r="X97">
        <v>148.30000000000001</v>
      </c>
      <c r="Y97">
        <v>0</v>
      </c>
      <c r="Z97">
        <v>6.55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8.8699999999999992</v>
      </c>
      <c r="AG97">
        <v>20.61</v>
      </c>
      <c r="AH97">
        <v>0</v>
      </c>
      <c r="AI97">
        <v>0</v>
      </c>
      <c r="AJ97">
        <v>0</v>
      </c>
      <c r="AK97">
        <v>25.51</v>
      </c>
      <c r="AL97">
        <v>13.95</v>
      </c>
      <c r="AM97">
        <v>16.53</v>
      </c>
      <c r="AN97">
        <v>0.71</v>
      </c>
      <c r="AO97">
        <v>0</v>
      </c>
      <c r="AP97">
        <v>0.77</v>
      </c>
      <c r="AQ97">
        <v>0</v>
      </c>
      <c r="AR97">
        <v>35.33</v>
      </c>
      <c r="AS97">
        <v>24.21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2367.1500000000005</v>
      </c>
    </row>
    <row r="98" spans="1:117">
      <c r="A98" t="s">
        <v>140</v>
      </c>
      <c r="B98">
        <v>0</v>
      </c>
      <c r="C98">
        <v>0</v>
      </c>
      <c r="D98">
        <v>43.57</v>
      </c>
      <c r="E98">
        <v>0</v>
      </c>
      <c r="F98">
        <v>0</v>
      </c>
      <c r="G98">
        <v>70.81</v>
      </c>
      <c r="H98">
        <v>0</v>
      </c>
      <c r="I98">
        <v>0</v>
      </c>
      <c r="J98">
        <v>59.74</v>
      </c>
      <c r="K98">
        <v>683.14</v>
      </c>
      <c r="L98">
        <v>434.65</v>
      </c>
      <c r="M98">
        <v>92</v>
      </c>
      <c r="N98">
        <v>118.76</v>
      </c>
      <c r="O98">
        <v>62.16</v>
      </c>
      <c r="P98">
        <v>139.69</v>
      </c>
      <c r="Q98">
        <v>20.55</v>
      </c>
      <c r="R98">
        <v>42.39</v>
      </c>
      <c r="S98">
        <v>26.4</v>
      </c>
      <c r="T98">
        <v>0</v>
      </c>
      <c r="U98">
        <v>185.62</v>
      </c>
      <c r="V98">
        <v>20.8</v>
      </c>
      <c r="W98">
        <v>45.53</v>
      </c>
      <c r="X98">
        <v>148.30000000000001</v>
      </c>
      <c r="Y98">
        <v>0</v>
      </c>
      <c r="Z98">
        <v>6.55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8.8699999999999992</v>
      </c>
      <c r="AG98">
        <v>20.61</v>
      </c>
      <c r="AH98">
        <v>0</v>
      </c>
      <c r="AI98">
        <v>0</v>
      </c>
      <c r="AJ98">
        <v>0</v>
      </c>
      <c r="AK98">
        <v>25.51</v>
      </c>
      <c r="AL98">
        <v>13.95</v>
      </c>
      <c r="AM98">
        <v>16.53</v>
      </c>
      <c r="AN98">
        <v>0.71</v>
      </c>
      <c r="AO98">
        <v>0</v>
      </c>
      <c r="AP98">
        <v>0.77</v>
      </c>
      <c r="AQ98">
        <v>0</v>
      </c>
      <c r="AR98">
        <v>35.33</v>
      </c>
      <c r="AS98">
        <v>24.21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2367.1500000000005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1.0382275000000007</v>
      </c>
      <c r="E99">
        <f t="shared" si="2"/>
        <v>0</v>
      </c>
      <c r="F99">
        <f t="shared" si="2"/>
        <v>0</v>
      </c>
      <c r="G99">
        <f t="shared" si="2"/>
        <v>1.6994400000000032</v>
      </c>
      <c r="H99">
        <f t="shared" si="2"/>
        <v>0</v>
      </c>
      <c r="I99">
        <f t="shared" si="2"/>
        <v>0</v>
      </c>
      <c r="J99">
        <f t="shared" si="2"/>
        <v>1.4337599999999968</v>
      </c>
      <c r="K99">
        <f t="shared" si="2"/>
        <v>16.393862499999997</v>
      </c>
      <c r="L99">
        <f t="shared" si="2"/>
        <v>10.431600000000019</v>
      </c>
      <c r="M99">
        <f t="shared" si="2"/>
        <v>2.2080000000000002</v>
      </c>
      <c r="N99">
        <f t="shared" si="2"/>
        <v>2.8502400000000043</v>
      </c>
      <c r="O99">
        <f t="shared" si="2"/>
        <v>1.4918399999999978</v>
      </c>
      <c r="P99">
        <f t="shared" si="2"/>
        <v>3.3525600000000022</v>
      </c>
      <c r="Q99">
        <f t="shared" si="2"/>
        <v>0.49319999999999925</v>
      </c>
      <c r="R99">
        <f t="shared" si="2"/>
        <v>1.0173599999999989</v>
      </c>
      <c r="S99">
        <f t="shared" si="2"/>
        <v>0.63360000000000116</v>
      </c>
      <c r="T99">
        <f t="shared" si="2"/>
        <v>0</v>
      </c>
      <c r="U99">
        <f t="shared" si="2"/>
        <v>7.7260125000000048</v>
      </c>
      <c r="V99">
        <f t="shared" si="2"/>
        <v>0.49919999999999926</v>
      </c>
      <c r="W99">
        <f t="shared" si="2"/>
        <v>1.0927200000000017</v>
      </c>
      <c r="X99">
        <f t="shared" si="2"/>
        <v>3.5591999999999944</v>
      </c>
      <c r="Y99">
        <f t="shared" si="2"/>
        <v>0</v>
      </c>
      <c r="Z99">
        <f t="shared" si="2"/>
        <v>0.26094249999999952</v>
      </c>
      <c r="AA99">
        <f t="shared" si="2"/>
        <v>0.46611750000000035</v>
      </c>
      <c r="AB99">
        <f t="shared" si="2"/>
        <v>0.27394249999999992</v>
      </c>
      <c r="AC99">
        <f t="shared" si="2"/>
        <v>0.16219749999999997</v>
      </c>
      <c r="AD99">
        <f t="shared" si="2"/>
        <v>9.7117500000000023E-2</v>
      </c>
      <c r="AE99">
        <f t="shared" si="2"/>
        <v>0.19772999999999996</v>
      </c>
      <c r="AF99">
        <f t="shared" si="2"/>
        <v>0.32117999999999963</v>
      </c>
      <c r="AG99">
        <f t="shared" si="2"/>
        <v>0.49463999999999897</v>
      </c>
      <c r="AH99">
        <f t="shared" si="2"/>
        <v>0.58242250000000018</v>
      </c>
      <c r="AI99">
        <f t="shared" si="2"/>
        <v>6.7327499999999985E-2</v>
      </c>
      <c r="AJ99">
        <f t="shared" si="2"/>
        <v>0</v>
      </c>
      <c r="AK99">
        <f t="shared" si="2"/>
        <v>0.61224000000000067</v>
      </c>
      <c r="AL99">
        <f t="shared" si="2"/>
        <v>0.43409750000000019</v>
      </c>
      <c r="AM99">
        <f t="shared" si="2"/>
        <v>0.39791999999999961</v>
      </c>
      <c r="AN99">
        <f t="shared" si="2"/>
        <v>1.5975000000000017E-2</v>
      </c>
      <c r="AO99">
        <f t="shared" si="2"/>
        <v>0</v>
      </c>
      <c r="AP99">
        <f t="shared" si="2"/>
        <v>5.9929999999999921E-2</v>
      </c>
      <c r="AQ99">
        <f t="shared" si="2"/>
        <v>0.49708500000000017</v>
      </c>
      <c r="AR99">
        <f t="shared" si="2"/>
        <v>0.84184499999999884</v>
      </c>
      <c r="AS99">
        <f t="shared" si="2"/>
        <v>0.60825499999999955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62.791787500000048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45718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H3" sqref="BH3:BH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342.37</v>
      </c>
      <c r="L3">
        <v>231.93</v>
      </c>
      <c r="M3">
        <v>88.44</v>
      </c>
      <c r="N3">
        <v>114.16</v>
      </c>
      <c r="O3">
        <v>59.75</v>
      </c>
      <c r="P3">
        <v>134.28</v>
      </c>
      <c r="Q3">
        <v>16.82</v>
      </c>
      <c r="R3">
        <v>34.39</v>
      </c>
      <c r="S3">
        <v>21.19</v>
      </c>
      <c r="T3">
        <v>0</v>
      </c>
      <c r="U3">
        <v>254.15</v>
      </c>
      <c r="V3">
        <v>20</v>
      </c>
      <c r="W3">
        <v>37.72</v>
      </c>
      <c r="X3">
        <v>142.56</v>
      </c>
      <c r="Y3">
        <v>0</v>
      </c>
      <c r="Z3">
        <v>12.54</v>
      </c>
      <c r="AA3">
        <v>40.520000000000003</v>
      </c>
      <c r="AB3">
        <v>12.66</v>
      </c>
      <c r="AC3">
        <v>9.31</v>
      </c>
      <c r="AD3">
        <v>0</v>
      </c>
      <c r="AE3">
        <v>0</v>
      </c>
      <c r="AF3">
        <v>8.5299999999999994</v>
      </c>
      <c r="AG3">
        <v>19.809999999999999</v>
      </c>
      <c r="AH3">
        <v>0</v>
      </c>
      <c r="AI3">
        <v>0</v>
      </c>
      <c r="AJ3">
        <v>0</v>
      </c>
      <c r="AK3">
        <v>24.52</v>
      </c>
      <c r="AL3">
        <v>2.2400000000000002</v>
      </c>
      <c r="AM3">
        <v>15.89</v>
      </c>
      <c r="AN3">
        <v>0.68</v>
      </c>
      <c r="AO3">
        <v>0</v>
      </c>
      <c r="AP3">
        <v>5.54</v>
      </c>
      <c r="AQ3">
        <v>0</v>
      </c>
      <c r="AR3">
        <v>31.84</v>
      </c>
      <c r="AS3">
        <v>23.27</v>
      </c>
      <c r="AT3">
        <v>16.16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1721.27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361.7</v>
      </c>
      <c r="L4">
        <v>231.93</v>
      </c>
      <c r="M4">
        <v>88.44</v>
      </c>
      <c r="N4">
        <v>114.16</v>
      </c>
      <c r="O4">
        <v>59.75</v>
      </c>
      <c r="P4">
        <v>134.28</v>
      </c>
      <c r="Q4">
        <v>16.82</v>
      </c>
      <c r="R4">
        <v>34.39</v>
      </c>
      <c r="S4">
        <v>21.19</v>
      </c>
      <c r="T4">
        <v>0</v>
      </c>
      <c r="U4">
        <v>268.68</v>
      </c>
      <c r="V4">
        <v>20</v>
      </c>
      <c r="W4">
        <v>37.72</v>
      </c>
      <c r="X4">
        <v>142.56</v>
      </c>
      <c r="Y4">
        <v>0</v>
      </c>
      <c r="Z4">
        <v>12.54</v>
      </c>
      <c r="AA4">
        <v>40.520000000000003</v>
      </c>
      <c r="AB4">
        <v>12.66</v>
      </c>
      <c r="AC4">
        <v>9.31</v>
      </c>
      <c r="AD4">
        <v>0</v>
      </c>
      <c r="AE4">
        <v>0</v>
      </c>
      <c r="AF4">
        <v>8.5299999999999994</v>
      </c>
      <c r="AG4">
        <v>19.809999999999999</v>
      </c>
      <c r="AH4">
        <v>0</v>
      </c>
      <c r="AI4">
        <v>0</v>
      </c>
      <c r="AJ4">
        <v>0</v>
      </c>
      <c r="AK4">
        <v>24.52</v>
      </c>
      <c r="AL4">
        <v>2.2400000000000002</v>
      </c>
      <c r="AM4">
        <v>15.89</v>
      </c>
      <c r="AN4">
        <v>0.68</v>
      </c>
      <c r="AO4">
        <v>0</v>
      </c>
      <c r="AP4">
        <v>5.54</v>
      </c>
      <c r="AQ4">
        <v>0</v>
      </c>
      <c r="AR4">
        <v>31.84</v>
      </c>
      <c r="AS4">
        <v>23.27</v>
      </c>
      <c r="AT4">
        <v>16.8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1755.77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342.37</v>
      </c>
      <c r="L5">
        <v>231.93</v>
      </c>
      <c r="M5">
        <v>88.44</v>
      </c>
      <c r="N5">
        <v>114.16</v>
      </c>
      <c r="O5">
        <v>59.75</v>
      </c>
      <c r="P5">
        <v>134.28</v>
      </c>
      <c r="Q5">
        <v>16.82</v>
      </c>
      <c r="R5">
        <v>34.39</v>
      </c>
      <c r="S5">
        <v>21.19</v>
      </c>
      <c r="T5">
        <v>0</v>
      </c>
      <c r="U5">
        <v>270.37</v>
      </c>
      <c r="V5">
        <v>20</v>
      </c>
      <c r="W5">
        <v>37.72</v>
      </c>
      <c r="X5">
        <v>142.56</v>
      </c>
      <c r="Y5">
        <v>0</v>
      </c>
      <c r="Z5">
        <v>18.8</v>
      </c>
      <c r="AA5">
        <v>40.520000000000003</v>
      </c>
      <c r="AB5">
        <v>12.66</v>
      </c>
      <c r="AC5">
        <v>9.31</v>
      </c>
      <c r="AD5">
        <v>0</v>
      </c>
      <c r="AE5">
        <v>0</v>
      </c>
      <c r="AF5">
        <v>8.5299999999999994</v>
      </c>
      <c r="AG5">
        <v>19.809999999999999</v>
      </c>
      <c r="AH5">
        <v>0</v>
      </c>
      <c r="AI5">
        <v>0</v>
      </c>
      <c r="AJ5">
        <v>0</v>
      </c>
      <c r="AK5">
        <v>24.52</v>
      </c>
      <c r="AL5">
        <v>2.2400000000000002</v>
      </c>
      <c r="AM5">
        <v>15.89</v>
      </c>
      <c r="AN5">
        <v>0.68</v>
      </c>
      <c r="AO5">
        <v>0</v>
      </c>
      <c r="AP5">
        <v>5.54</v>
      </c>
      <c r="AQ5">
        <v>0</v>
      </c>
      <c r="AR5">
        <v>31.84</v>
      </c>
      <c r="AS5">
        <v>23.27</v>
      </c>
      <c r="AT5">
        <v>18.82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1746.4099999999996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313.52999999999997</v>
      </c>
      <c r="L6">
        <v>231.93</v>
      </c>
      <c r="M6">
        <v>88.44</v>
      </c>
      <c r="N6">
        <v>114.16</v>
      </c>
      <c r="O6">
        <v>59.75</v>
      </c>
      <c r="P6">
        <v>134.28</v>
      </c>
      <c r="Q6">
        <v>16.82</v>
      </c>
      <c r="R6">
        <v>34.39</v>
      </c>
      <c r="S6">
        <v>21.19</v>
      </c>
      <c r="T6">
        <v>0</v>
      </c>
      <c r="U6">
        <v>270.37</v>
      </c>
      <c r="V6">
        <v>20</v>
      </c>
      <c r="W6">
        <v>37.72</v>
      </c>
      <c r="X6">
        <v>142.56</v>
      </c>
      <c r="Y6">
        <v>0</v>
      </c>
      <c r="Z6">
        <v>18.8</v>
      </c>
      <c r="AA6">
        <v>40.520000000000003</v>
      </c>
      <c r="AB6">
        <v>12.66</v>
      </c>
      <c r="AC6">
        <v>9.31</v>
      </c>
      <c r="AD6">
        <v>0</v>
      </c>
      <c r="AE6">
        <v>0</v>
      </c>
      <c r="AF6">
        <v>8.5299999999999994</v>
      </c>
      <c r="AG6">
        <v>19.809999999999999</v>
      </c>
      <c r="AH6">
        <v>0</v>
      </c>
      <c r="AI6">
        <v>0</v>
      </c>
      <c r="AJ6">
        <v>0</v>
      </c>
      <c r="AK6">
        <v>24.52</v>
      </c>
      <c r="AL6">
        <v>2.2400000000000002</v>
      </c>
      <c r="AM6">
        <v>15.89</v>
      </c>
      <c r="AN6">
        <v>0.68</v>
      </c>
      <c r="AO6">
        <v>0</v>
      </c>
      <c r="AP6">
        <v>5.54</v>
      </c>
      <c r="AQ6">
        <v>0</v>
      </c>
      <c r="AR6">
        <v>31.84</v>
      </c>
      <c r="AS6">
        <v>23.27</v>
      </c>
      <c r="AT6">
        <v>16.23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1714.98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351.05</v>
      </c>
      <c r="L7">
        <v>231.93</v>
      </c>
      <c r="M7">
        <v>88.44</v>
      </c>
      <c r="N7">
        <v>114.16</v>
      </c>
      <c r="O7">
        <v>59.75</v>
      </c>
      <c r="P7">
        <v>134.28</v>
      </c>
      <c r="Q7">
        <v>16.82</v>
      </c>
      <c r="R7">
        <v>34.39</v>
      </c>
      <c r="S7">
        <v>21.19</v>
      </c>
      <c r="T7">
        <v>0</v>
      </c>
      <c r="U7">
        <v>270.37</v>
      </c>
      <c r="V7">
        <v>20</v>
      </c>
      <c r="W7">
        <v>37.72</v>
      </c>
      <c r="X7">
        <v>142.56</v>
      </c>
      <c r="Y7">
        <v>0</v>
      </c>
      <c r="Z7">
        <v>18.8</v>
      </c>
      <c r="AA7">
        <v>40.520000000000003</v>
      </c>
      <c r="AB7">
        <v>12.66</v>
      </c>
      <c r="AC7">
        <v>9.31</v>
      </c>
      <c r="AD7">
        <v>0</v>
      </c>
      <c r="AE7">
        <v>0</v>
      </c>
      <c r="AF7">
        <v>8.5299999999999994</v>
      </c>
      <c r="AG7">
        <v>19.809999999999999</v>
      </c>
      <c r="AH7">
        <v>0</v>
      </c>
      <c r="AI7">
        <v>0</v>
      </c>
      <c r="AJ7">
        <v>0</v>
      </c>
      <c r="AK7">
        <v>24.52</v>
      </c>
      <c r="AL7">
        <v>2.2400000000000002</v>
      </c>
      <c r="AM7">
        <v>15.89</v>
      </c>
      <c r="AN7">
        <v>0.68</v>
      </c>
      <c r="AO7">
        <v>0</v>
      </c>
      <c r="AP7">
        <v>5.54</v>
      </c>
      <c r="AQ7">
        <v>0</v>
      </c>
      <c r="AR7">
        <v>33.96</v>
      </c>
      <c r="AS7">
        <v>23.27</v>
      </c>
      <c r="AT7">
        <v>16.02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1754.41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328.94</v>
      </c>
      <c r="L8">
        <v>231.93</v>
      </c>
      <c r="M8">
        <v>88.44</v>
      </c>
      <c r="N8">
        <v>114.16</v>
      </c>
      <c r="O8">
        <v>59.75</v>
      </c>
      <c r="P8">
        <v>134.28</v>
      </c>
      <c r="Q8">
        <v>16.82</v>
      </c>
      <c r="R8">
        <v>34.39</v>
      </c>
      <c r="S8">
        <v>21.19</v>
      </c>
      <c r="T8">
        <v>0</v>
      </c>
      <c r="U8">
        <v>270.37</v>
      </c>
      <c r="V8">
        <v>20</v>
      </c>
      <c r="W8">
        <v>37.72</v>
      </c>
      <c r="X8">
        <v>142.56</v>
      </c>
      <c r="Y8">
        <v>0</v>
      </c>
      <c r="Z8">
        <v>18.8</v>
      </c>
      <c r="AA8">
        <v>40.520000000000003</v>
      </c>
      <c r="AB8">
        <v>12.66</v>
      </c>
      <c r="AC8">
        <v>9.31</v>
      </c>
      <c r="AD8">
        <v>0</v>
      </c>
      <c r="AE8">
        <v>0</v>
      </c>
      <c r="AF8">
        <v>8.5299999999999994</v>
      </c>
      <c r="AG8">
        <v>19.809999999999999</v>
      </c>
      <c r="AH8">
        <v>0</v>
      </c>
      <c r="AI8">
        <v>0</v>
      </c>
      <c r="AJ8">
        <v>0</v>
      </c>
      <c r="AK8">
        <v>24.52</v>
      </c>
      <c r="AL8">
        <v>2.2400000000000002</v>
      </c>
      <c r="AM8">
        <v>15.89</v>
      </c>
      <c r="AN8">
        <v>0.68</v>
      </c>
      <c r="AO8">
        <v>0</v>
      </c>
      <c r="AP8">
        <v>5.54</v>
      </c>
      <c r="AQ8">
        <v>0</v>
      </c>
      <c r="AR8">
        <v>33.96</v>
      </c>
      <c r="AS8">
        <v>23.27</v>
      </c>
      <c r="AT8">
        <v>15.27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1731.55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310.67</v>
      </c>
      <c r="L9">
        <v>231.93</v>
      </c>
      <c r="M9">
        <v>88.44</v>
      </c>
      <c r="N9">
        <v>114.16</v>
      </c>
      <c r="O9">
        <v>59.75</v>
      </c>
      <c r="P9">
        <v>134.28</v>
      </c>
      <c r="Q9">
        <v>16.82</v>
      </c>
      <c r="R9">
        <v>34.39</v>
      </c>
      <c r="S9">
        <v>21.19</v>
      </c>
      <c r="T9">
        <v>0</v>
      </c>
      <c r="U9">
        <v>270.37</v>
      </c>
      <c r="V9">
        <v>16.97</v>
      </c>
      <c r="W9">
        <v>37.72</v>
      </c>
      <c r="X9">
        <v>142.56</v>
      </c>
      <c r="Y9">
        <v>0</v>
      </c>
      <c r="Z9">
        <v>18.8</v>
      </c>
      <c r="AA9">
        <v>40.520000000000003</v>
      </c>
      <c r="AB9">
        <v>12.66</v>
      </c>
      <c r="AC9">
        <v>9.31</v>
      </c>
      <c r="AD9">
        <v>0</v>
      </c>
      <c r="AE9">
        <v>0</v>
      </c>
      <c r="AF9">
        <v>8.5299999999999994</v>
      </c>
      <c r="AG9">
        <v>19.809999999999999</v>
      </c>
      <c r="AH9">
        <v>0</v>
      </c>
      <c r="AI9">
        <v>0</v>
      </c>
      <c r="AJ9">
        <v>0</v>
      </c>
      <c r="AK9">
        <v>24.52</v>
      </c>
      <c r="AL9">
        <v>6.7</v>
      </c>
      <c r="AM9">
        <v>15.89</v>
      </c>
      <c r="AN9">
        <v>0.68</v>
      </c>
      <c r="AO9">
        <v>0</v>
      </c>
      <c r="AP9">
        <v>5.54</v>
      </c>
      <c r="AQ9">
        <v>0</v>
      </c>
      <c r="AR9">
        <v>31.84</v>
      </c>
      <c r="AS9">
        <v>23.27</v>
      </c>
      <c r="AT9">
        <v>15.42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1712.74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265.45999999999998</v>
      </c>
      <c r="L10">
        <v>231.93</v>
      </c>
      <c r="M10">
        <v>88.44</v>
      </c>
      <c r="N10">
        <v>114.16</v>
      </c>
      <c r="O10">
        <v>59.75</v>
      </c>
      <c r="P10">
        <v>134.28</v>
      </c>
      <c r="Q10">
        <v>16.82</v>
      </c>
      <c r="R10">
        <v>34.39</v>
      </c>
      <c r="S10">
        <v>21.19</v>
      </c>
      <c r="T10">
        <v>0</v>
      </c>
      <c r="U10">
        <v>270.37</v>
      </c>
      <c r="V10">
        <v>16.97</v>
      </c>
      <c r="W10">
        <v>37.72</v>
      </c>
      <c r="X10">
        <v>142.56</v>
      </c>
      <c r="Y10">
        <v>0</v>
      </c>
      <c r="Z10">
        <v>18.8</v>
      </c>
      <c r="AA10">
        <v>40.520000000000003</v>
      </c>
      <c r="AB10">
        <v>12.66</v>
      </c>
      <c r="AC10">
        <v>9.31</v>
      </c>
      <c r="AD10">
        <v>0</v>
      </c>
      <c r="AE10">
        <v>0</v>
      </c>
      <c r="AF10">
        <v>8.5299999999999994</v>
      </c>
      <c r="AG10">
        <v>19.809999999999999</v>
      </c>
      <c r="AH10">
        <v>0</v>
      </c>
      <c r="AI10">
        <v>0</v>
      </c>
      <c r="AJ10">
        <v>0</v>
      </c>
      <c r="AK10">
        <v>24.52</v>
      </c>
      <c r="AL10">
        <v>40.21</v>
      </c>
      <c r="AM10">
        <v>15.89</v>
      </c>
      <c r="AN10">
        <v>0.68</v>
      </c>
      <c r="AO10">
        <v>0</v>
      </c>
      <c r="AP10">
        <v>2.35</v>
      </c>
      <c r="AQ10">
        <v>0</v>
      </c>
      <c r="AR10">
        <v>31.84</v>
      </c>
      <c r="AS10">
        <v>23.27</v>
      </c>
      <c r="AT10">
        <v>14.46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1696.8899999999999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265.45999999999998</v>
      </c>
      <c r="L11">
        <v>231.93</v>
      </c>
      <c r="M11">
        <v>88.44</v>
      </c>
      <c r="N11">
        <v>114.16</v>
      </c>
      <c r="O11">
        <v>59.75</v>
      </c>
      <c r="P11">
        <v>134.28</v>
      </c>
      <c r="Q11">
        <v>16.82</v>
      </c>
      <c r="R11">
        <v>34.39</v>
      </c>
      <c r="S11">
        <v>21.19</v>
      </c>
      <c r="T11">
        <v>0</v>
      </c>
      <c r="U11">
        <v>270.37</v>
      </c>
      <c r="V11">
        <v>20</v>
      </c>
      <c r="W11">
        <v>37.72</v>
      </c>
      <c r="X11">
        <v>142.56</v>
      </c>
      <c r="Y11">
        <v>0</v>
      </c>
      <c r="Z11">
        <v>12.54</v>
      </c>
      <c r="AA11">
        <v>40.520000000000003</v>
      </c>
      <c r="AB11">
        <v>12.66</v>
      </c>
      <c r="AC11">
        <v>9.31</v>
      </c>
      <c r="AD11">
        <v>0</v>
      </c>
      <c r="AE11">
        <v>0</v>
      </c>
      <c r="AF11">
        <v>8.5299999999999994</v>
      </c>
      <c r="AG11">
        <v>19.809999999999999</v>
      </c>
      <c r="AH11">
        <v>0</v>
      </c>
      <c r="AI11">
        <v>0</v>
      </c>
      <c r="AJ11">
        <v>0</v>
      </c>
      <c r="AK11">
        <v>24.52</v>
      </c>
      <c r="AL11">
        <v>40.21</v>
      </c>
      <c r="AM11">
        <v>15.89</v>
      </c>
      <c r="AN11">
        <v>0.68</v>
      </c>
      <c r="AO11">
        <v>0</v>
      </c>
      <c r="AP11">
        <v>2.35</v>
      </c>
      <c r="AQ11">
        <v>0</v>
      </c>
      <c r="AR11">
        <v>31.84</v>
      </c>
      <c r="AS11">
        <v>23.27</v>
      </c>
      <c r="AT11">
        <v>14.5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1693.6999999999998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265.45999999999998</v>
      </c>
      <c r="L12">
        <v>231.93</v>
      </c>
      <c r="M12">
        <v>88.44</v>
      </c>
      <c r="N12">
        <v>114.16</v>
      </c>
      <c r="O12">
        <v>59.75</v>
      </c>
      <c r="P12">
        <v>134.28</v>
      </c>
      <c r="Q12">
        <v>16.82</v>
      </c>
      <c r="R12">
        <v>34.39</v>
      </c>
      <c r="S12">
        <v>21.19</v>
      </c>
      <c r="T12">
        <v>0</v>
      </c>
      <c r="U12">
        <v>270.37</v>
      </c>
      <c r="V12">
        <v>20</v>
      </c>
      <c r="W12">
        <v>37.72</v>
      </c>
      <c r="X12">
        <v>142.56</v>
      </c>
      <c r="Y12">
        <v>0</v>
      </c>
      <c r="Z12">
        <v>12.54</v>
      </c>
      <c r="AA12">
        <v>40.520000000000003</v>
      </c>
      <c r="AB12">
        <v>12.66</v>
      </c>
      <c r="AC12">
        <v>9.31</v>
      </c>
      <c r="AD12">
        <v>0</v>
      </c>
      <c r="AE12">
        <v>0</v>
      </c>
      <c r="AF12">
        <v>8.5299999999999994</v>
      </c>
      <c r="AG12">
        <v>19.809999999999999</v>
      </c>
      <c r="AH12">
        <v>0</v>
      </c>
      <c r="AI12">
        <v>0</v>
      </c>
      <c r="AJ12">
        <v>0</v>
      </c>
      <c r="AK12">
        <v>24.52</v>
      </c>
      <c r="AL12">
        <v>40.21</v>
      </c>
      <c r="AM12">
        <v>15.89</v>
      </c>
      <c r="AN12">
        <v>0.68</v>
      </c>
      <c r="AO12">
        <v>0</v>
      </c>
      <c r="AP12">
        <v>2.35</v>
      </c>
      <c r="AQ12">
        <v>0</v>
      </c>
      <c r="AR12">
        <v>31.84</v>
      </c>
      <c r="AS12">
        <v>23.27</v>
      </c>
      <c r="AT12">
        <v>15.15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1694.35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265.45999999999998</v>
      </c>
      <c r="L13">
        <v>231.93</v>
      </c>
      <c r="M13">
        <v>88.44</v>
      </c>
      <c r="N13">
        <v>114.16</v>
      </c>
      <c r="O13">
        <v>59.75</v>
      </c>
      <c r="P13">
        <v>134.28</v>
      </c>
      <c r="Q13">
        <v>16.82</v>
      </c>
      <c r="R13">
        <v>34.39</v>
      </c>
      <c r="S13">
        <v>21.19</v>
      </c>
      <c r="T13">
        <v>0</v>
      </c>
      <c r="U13">
        <v>270.37</v>
      </c>
      <c r="V13">
        <v>20</v>
      </c>
      <c r="W13">
        <v>37.72</v>
      </c>
      <c r="X13">
        <v>142.56</v>
      </c>
      <c r="Y13">
        <v>0</v>
      </c>
      <c r="Z13">
        <v>12.54</v>
      </c>
      <c r="AA13">
        <v>40.520000000000003</v>
      </c>
      <c r="AB13">
        <v>12.66</v>
      </c>
      <c r="AC13">
        <v>9.31</v>
      </c>
      <c r="AD13">
        <v>0</v>
      </c>
      <c r="AE13">
        <v>0</v>
      </c>
      <c r="AF13">
        <v>8.5299999999999994</v>
      </c>
      <c r="AG13">
        <v>19.809999999999999</v>
      </c>
      <c r="AH13">
        <v>0</v>
      </c>
      <c r="AI13">
        <v>0</v>
      </c>
      <c r="AJ13">
        <v>0</v>
      </c>
      <c r="AK13">
        <v>24.52</v>
      </c>
      <c r="AL13">
        <v>40.21</v>
      </c>
      <c r="AM13">
        <v>15.89</v>
      </c>
      <c r="AN13">
        <v>0.68</v>
      </c>
      <c r="AO13">
        <v>0</v>
      </c>
      <c r="AP13">
        <v>2.35</v>
      </c>
      <c r="AQ13">
        <v>0</v>
      </c>
      <c r="AR13">
        <v>31.84</v>
      </c>
      <c r="AS13">
        <v>23.27</v>
      </c>
      <c r="AT13">
        <v>14.43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1693.6299999999999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265.45999999999998</v>
      </c>
      <c r="L14">
        <v>231.93</v>
      </c>
      <c r="M14">
        <v>88.44</v>
      </c>
      <c r="N14">
        <v>114.16</v>
      </c>
      <c r="O14">
        <v>59.75</v>
      </c>
      <c r="P14">
        <v>134.28</v>
      </c>
      <c r="Q14">
        <v>16.82</v>
      </c>
      <c r="R14">
        <v>34.39</v>
      </c>
      <c r="S14">
        <v>21.19</v>
      </c>
      <c r="T14">
        <v>0</v>
      </c>
      <c r="U14">
        <v>270.37</v>
      </c>
      <c r="V14">
        <v>20</v>
      </c>
      <c r="W14">
        <v>37.72</v>
      </c>
      <c r="X14">
        <v>142.56</v>
      </c>
      <c r="Y14">
        <v>0</v>
      </c>
      <c r="Z14">
        <v>12.54</v>
      </c>
      <c r="AA14">
        <v>40.520000000000003</v>
      </c>
      <c r="AB14">
        <v>12.66</v>
      </c>
      <c r="AC14">
        <v>9.31</v>
      </c>
      <c r="AD14">
        <v>0</v>
      </c>
      <c r="AE14">
        <v>0</v>
      </c>
      <c r="AF14">
        <v>8.5299999999999994</v>
      </c>
      <c r="AG14">
        <v>19.809999999999999</v>
      </c>
      <c r="AH14">
        <v>0</v>
      </c>
      <c r="AI14">
        <v>0</v>
      </c>
      <c r="AJ14">
        <v>0</v>
      </c>
      <c r="AK14">
        <v>24.52</v>
      </c>
      <c r="AL14">
        <v>40.21</v>
      </c>
      <c r="AM14">
        <v>15.89</v>
      </c>
      <c r="AN14">
        <v>0.68</v>
      </c>
      <c r="AO14">
        <v>0</v>
      </c>
      <c r="AP14">
        <v>2.35</v>
      </c>
      <c r="AQ14">
        <v>0</v>
      </c>
      <c r="AR14">
        <v>31.84</v>
      </c>
      <c r="AS14">
        <v>23.27</v>
      </c>
      <c r="AT14">
        <v>15.77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1694.9699999999998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265.45999999999998</v>
      </c>
      <c r="L15">
        <v>231.93</v>
      </c>
      <c r="M15">
        <v>88.44</v>
      </c>
      <c r="N15">
        <v>114.16</v>
      </c>
      <c r="O15">
        <v>59.75</v>
      </c>
      <c r="P15">
        <v>134.28</v>
      </c>
      <c r="Q15">
        <v>12.98</v>
      </c>
      <c r="R15">
        <v>27.66</v>
      </c>
      <c r="S15">
        <v>17.34</v>
      </c>
      <c r="T15">
        <v>0</v>
      </c>
      <c r="U15">
        <v>270.37</v>
      </c>
      <c r="V15">
        <v>20</v>
      </c>
      <c r="W15">
        <v>37.72</v>
      </c>
      <c r="X15">
        <v>142.56</v>
      </c>
      <c r="Y15">
        <v>0</v>
      </c>
      <c r="Z15">
        <v>12.54</v>
      </c>
      <c r="AA15">
        <v>40.520000000000003</v>
      </c>
      <c r="AB15">
        <v>12.66</v>
      </c>
      <c r="AC15">
        <v>9.31</v>
      </c>
      <c r="AD15">
        <v>0</v>
      </c>
      <c r="AE15">
        <v>0</v>
      </c>
      <c r="AF15">
        <v>8.5299999999999994</v>
      </c>
      <c r="AG15">
        <v>19.809999999999999</v>
      </c>
      <c r="AH15">
        <v>0</v>
      </c>
      <c r="AI15">
        <v>0</v>
      </c>
      <c r="AJ15">
        <v>0</v>
      </c>
      <c r="AK15">
        <v>24.52</v>
      </c>
      <c r="AL15">
        <v>40.21</v>
      </c>
      <c r="AM15">
        <v>15.89</v>
      </c>
      <c r="AN15">
        <v>0.68</v>
      </c>
      <c r="AO15">
        <v>0</v>
      </c>
      <c r="AP15">
        <v>5.54</v>
      </c>
      <c r="AQ15">
        <v>0</v>
      </c>
      <c r="AR15">
        <v>31.84</v>
      </c>
      <c r="AS15">
        <v>21.98</v>
      </c>
      <c r="AT15">
        <v>19.23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1685.9099999999999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265.45999999999998</v>
      </c>
      <c r="L16">
        <v>231.93</v>
      </c>
      <c r="M16">
        <v>88.44</v>
      </c>
      <c r="N16">
        <v>114.16</v>
      </c>
      <c r="O16">
        <v>59.75</v>
      </c>
      <c r="P16">
        <v>134.28</v>
      </c>
      <c r="Q16">
        <v>12.98</v>
      </c>
      <c r="R16">
        <v>27.66</v>
      </c>
      <c r="S16">
        <v>17.34</v>
      </c>
      <c r="T16">
        <v>0</v>
      </c>
      <c r="U16">
        <v>270.37</v>
      </c>
      <c r="V16">
        <v>20</v>
      </c>
      <c r="W16">
        <v>37.72</v>
      </c>
      <c r="X16">
        <v>142.56</v>
      </c>
      <c r="Y16">
        <v>0</v>
      </c>
      <c r="Z16">
        <v>12.54</v>
      </c>
      <c r="AA16">
        <v>40.520000000000003</v>
      </c>
      <c r="AB16">
        <v>12.66</v>
      </c>
      <c r="AC16">
        <v>9.31</v>
      </c>
      <c r="AD16">
        <v>0</v>
      </c>
      <c r="AE16">
        <v>0</v>
      </c>
      <c r="AF16">
        <v>8.5299999999999994</v>
      </c>
      <c r="AG16">
        <v>19.809999999999999</v>
      </c>
      <c r="AH16">
        <v>0</v>
      </c>
      <c r="AI16">
        <v>0</v>
      </c>
      <c r="AJ16">
        <v>0</v>
      </c>
      <c r="AK16">
        <v>24.52</v>
      </c>
      <c r="AL16">
        <v>6.7</v>
      </c>
      <c r="AM16">
        <v>15.89</v>
      </c>
      <c r="AN16">
        <v>0.68</v>
      </c>
      <c r="AO16">
        <v>0</v>
      </c>
      <c r="AP16">
        <v>5.54</v>
      </c>
      <c r="AQ16">
        <v>0</v>
      </c>
      <c r="AR16">
        <v>31.84</v>
      </c>
      <c r="AS16">
        <v>21.98</v>
      </c>
      <c r="AT16">
        <v>19.23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1652.3999999999999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265.45999999999998</v>
      </c>
      <c r="L17">
        <v>231.93</v>
      </c>
      <c r="M17">
        <v>88.44</v>
      </c>
      <c r="N17">
        <v>114.16</v>
      </c>
      <c r="O17">
        <v>59.75</v>
      </c>
      <c r="P17">
        <v>134.28</v>
      </c>
      <c r="Q17">
        <v>12.98</v>
      </c>
      <c r="R17">
        <v>27.66</v>
      </c>
      <c r="S17">
        <v>17.34</v>
      </c>
      <c r="T17">
        <v>0</v>
      </c>
      <c r="U17">
        <v>270.37</v>
      </c>
      <c r="V17">
        <v>20</v>
      </c>
      <c r="W17">
        <v>37.72</v>
      </c>
      <c r="X17">
        <v>142.56</v>
      </c>
      <c r="Y17">
        <v>0</v>
      </c>
      <c r="Z17">
        <v>12.54</v>
      </c>
      <c r="AA17">
        <v>40.520000000000003</v>
      </c>
      <c r="AB17">
        <v>12.66</v>
      </c>
      <c r="AC17">
        <v>9.31</v>
      </c>
      <c r="AD17">
        <v>0</v>
      </c>
      <c r="AE17">
        <v>0</v>
      </c>
      <c r="AF17">
        <v>8.5299999999999994</v>
      </c>
      <c r="AG17">
        <v>19.809999999999999</v>
      </c>
      <c r="AH17">
        <v>0</v>
      </c>
      <c r="AI17">
        <v>0</v>
      </c>
      <c r="AJ17">
        <v>0</v>
      </c>
      <c r="AK17">
        <v>24.52</v>
      </c>
      <c r="AL17">
        <v>2.2400000000000002</v>
      </c>
      <c r="AM17">
        <v>15.89</v>
      </c>
      <c r="AN17">
        <v>0.68</v>
      </c>
      <c r="AO17">
        <v>0</v>
      </c>
      <c r="AP17">
        <v>5.54</v>
      </c>
      <c r="AQ17">
        <v>0</v>
      </c>
      <c r="AR17">
        <v>31.84</v>
      </c>
      <c r="AS17">
        <v>21.98</v>
      </c>
      <c r="AT17">
        <v>19.23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1647.9399999999998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265.45999999999998</v>
      </c>
      <c r="L18">
        <v>231.93</v>
      </c>
      <c r="M18">
        <v>88.44</v>
      </c>
      <c r="N18">
        <v>114.16</v>
      </c>
      <c r="O18">
        <v>59.75</v>
      </c>
      <c r="P18">
        <v>134.28</v>
      </c>
      <c r="Q18">
        <v>12.98</v>
      </c>
      <c r="R18">
        <v>27.66</v>
      </c>
      <c r="S18">
        <v>17.34</v>
      </c>
      <c r="T18">
        <v>0</v>
      </c>
      <c r="U18">
        <v>270.37</v>
      </c>
      <c r="V18">
        <v>20</v>
      </c>
      <c r="W18">
        <v>37.72</v>
      </c>
      <c r="X18">
        <v>142.56</v>
      </c>
      <c r="Y18">
        <v>0</v>
      </c>
      <c r="Z18">
        <v>12.54</v>
      </c>
      <c r="AA18">
        <v>40.520000000000003</v>
      </c>
      <c r="AB18">
        <v>12.66</v>
      </c>
      <c r="AC18">
        <v>9.31</v>
      </c>
      <c r="AD18">
        <v>0</v>
      </c>
      <c r="AE18">
        <v>0</v>
      </c>
      <c r="AF18">
        <v>8.5299999999999994</v>
      </c>
      <c r="AG18">
        <v>19.809999999999999</v>
      </c>
      <c r="AH18">
        <v>0</v>
      </c>
      <c r="AI18">
        <v>0</v>
      </c>
      <c r="AJ18">
        <v>0</v>
      </c>
      <c r="AK18">
        <v>24.52</v>
      </c>
      <c r="AL18">
        <v>2.2400000000000002</v>
      </c>
      <c r="AM18">
        <v>15.89</v>
      </c>
      <c r="AN18">
        <v>0.68</v>
      </c>
      <c r="AO18">
        <v>0</v>
      </c>
      <c r="AP18">
        <v>5.54</v>
      </c>
      <c r="AQ18">
        <v>0</v>
      </c>
      <c r="AR18">
        <v>31.84</v>
      </c>
      <c r="AS18">
        <v>21.98</v>
      </c>
      <c r="AT18">
        <v>19.23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1647.9399999999998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265.45999999999998</v>
      </c>
      <c r="L19">
        <v>231.93</v>
      </c>
      <c r="M19">
        <v>88.44</v>
      </c>
      <c r="N19">
        <v>114.16</v>
      </c>
      <c r="O19">
        <v>59.75</v>
      </c>
      <c r="P19">
        <v>134.28</v>
      </c>
      <c r="Q19">
        <v>15.7</v>
      </c>
      <c r="R19">
        <v>33.28</v>
      </c>
      <c r="S19">
        <v>20.85</v>
      </c>
      <c r="T19">
        <v>0</v>
      </c>
      <c r="U19">
        <v>279.82</v>
      </c>
      <c r="V19">
        <v>17.68</v>
      </c>
      <c r="W19">
        <v>43.77</v>
      </c>
      <c r="X19">
        <v>142.56</v>
      </c>
      <c r="Y19">
        <v>0</v>
      </c>
      <c r="Z19">
        <v>12.54</v>
      </c>
      <c r="AA19">
        <v>40.520000000000003</v>
      </c>
      <c r="AB19">
        <v>12.66</v>
      </c>
      <c r="AC19">
        <v>9.31</v>
      </c>
      <c r="AD19">
        <v>0</v>
      </c>
      <c r="AE19">
        <v>0</v>
      </c>
      <c r="AF19">
        <v>8.5299999999999994</v>
      </c>
      <c r="AG19">
        <v>19.809999999999999</v>
      </c>
      <c r="AH19">
        <v>2.73</v>
      </c>
      <c r="AI19">
        <v>0</v>
      </c>
      <c r="AJ19">
        <v>0</v>
      </c>
      <c r="AK19">
        <v>24.52</v>
      </c>
      <c r="AL19">
        <v>2.2400000000000002</v>
      </c>
      <c r="AM19">
        <v>15.89</v>
      </c>
      <c r="AN19">
        <v>0.68</v>
      </c>
      <c r="AO19">
        <v>0</v>
      </c>
      <c r="AP19">
        <v>5.54</v>
      </c>
      <c r="AQ19">
        <v>0</v>
      </c>
      <c r="AR19">
        <v>31.84</v>
      </c>
      <c r="AS19">
        <v>21.98</v>
      </c>
      <c r="AT19">
        <v>19.23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1675.6999999999998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265.45999999999998</v>
      </c>
      <c r="L20">
        <v>231.93</v>
      </c>
      <c r="M20">
        <v>88.44</v>
      </c>
      <c r="N20">
        <v>114.16</v>
      </c>
      <c r="O20">
        <v>59.75</v>
      </c>
      <c r="P20">
        <v>134.28</v>
      </c>
      <c r="Q20">
        <v>15.7</v>
      </c>
      <c r="R20">
        <v>33.28</v>
      </c>
      <c r="S20">
        <v>20.85</v>
      </c>
      <c r="T20">
        <v>0</v>
      </c>
      <c r="U20">
        <v>294.25</v>
      </c>
      <c r="V20">
        <v>20</v>
      </c>
      <c r="W20">
        <v>43.77</v>
      </c>
      <c r="X20">
        <v>142.56</v>
      </c>
      <c r="Y20">
        <v>0</v>
      </c>
      <c r="Z20">
        <v>12.54</v>
      </c>
      <c r="AA20">
        <v>40.520000000000003</v>
      </c>
      <c r="AB20">
        <v>12.66</v>
      </c>
      <c r="AC20">
        <v>9.31</v>
      </c>
      <c r="AD20">
        <v>0</v>
      </c>
      <c r="AE20">
        <v>0</v>
      </c>
      <c r="AF20">
        <v>8.5299999999999994</v>
      </c>
      <c r="AG20">
        <v>19.809999999999999</v>
      </c>
      <c r="AH20">
        <v>20.03</v>
      </c>
      <c r="AI20">
        <v>0</v>
      </c>
      <c r="AJ20">
        <v>0</v>
      </c>
      <c r="AK20">
        <v>24.52</v>
      </c>
      <c r="AL20">
        <v>2.2400000000000002</v>
      </c>
      <c r="AM20">
        <v>15.89</v>
      </c>
      <c r="AN20">
        <v>0.68</v>
      </c>
      <c r="AO20">
        <v>0</v>
      </c>
      <c r="AP20">
        <v>2.95</v>
      </c>
      <c r="AQ20">
        <v>0</v>
      </c>
      <c r="AR20">
        <v>31.84</v>
      </c>
      <c r="AS20">
        <v>21.98</v>
      </c>
      <c r="AT20">
        <v>19.23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1707.1599999999999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265.45999999999998</v>
      </c>
      <c r="L21">
        <v>231.93</v>
      </c>
      <c r="M21">
        <v>88.44</v>
      </c>
      <c r="N21">
        <v>114.16</v>
      </c>
      <c r="O21">
        <v>59.75</v>
      </c>
      <c r="P21">
        <v>134.28</v>
      </c>
      <c r="Q21">
        <v>15.7</v>
      </c>
      <c r="R21">
        <v>33.28</v>
      </c>
      <c r="S21">
        <v>20.85</v>
      </c>
      <c r="T21">
        <v>0</v>
      </c>
      <c r="U21">
        <v>311.11</v>
      </c>
      <c r="V21">
        <v>20</v>
      </c>
      <c r="W21">
        <v>43.77</v>
      </c>
      <c r="X21">
        <v>142.56</v>
      </c>
      <c r="Y21">
        <v>0</v>
      </c>
      <c r="Z21">
        <v>12.54</v>
      </c>
      <c r="AA21">
        <v>40.520000000000003</v>
      </c>
      <c r="AB21">
        <v>12.66</v>
      </c>
      <c r="AC21">
        <v>9.31</v>
      </c>
      <c r="AD21">
        <v>0</v>
      </c>
      <c r="AE21">
        <v>0</v>
      </c>
      <c r="AF21">
        <v>8.5299999999999994</v>
      </c>
      <c r="AG21">
        <v>19.809999999999999</v>
      </c>
      <c r="AH21">
        <v>20.03</v>
      </c>
      <c r="AI21">
        <v>0</v>
      </c>
      <c r="AJ21">
        <v>0</v>
      </c>
      <c r="AK21">
        <v>24.52</v>
      </c>
      <c r="AL21">
        <v>2.2400000000000002</v>
      </c>
      <c r="AM21">
        <v>15.89</v>
      </c>
      <c r="AN21">
        <v>0.68</v>
      </c>
      <c r="AO21">
        <v>0</v>
      </c>
      <c r="AP21">
        <v>2.95</v>
      </c>
      <c r="AQ21">
        <v>11.63</v>
      </c>
      <c r="AR21">
        <v>31.84</v>
      </c>
      <c r="AS21">
        <v>21.34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1735.01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332.75</v>
      </c>
      <c r="L22">
        <v>231.93</v>
      </c>
      <c r="M22">
        <v>88.44</v>
      </c>
      <c r="N22">
        <v>114.16</v>
      </c>
      <c r="O22">
        <v>59.75</v>
      </c>
      <c r="P22">
        <v>134.28</v>
      </c>
      <c r="Q22">
        <v>15.7</v>
      </c>
      <c r="R22">
        <v>33.28</v>
      </c>
      <c r="S22">
        <v>20.85</v>
      </c>
      <c r="T22">
        <v>0</v>
      </c>
      <c r="U22">
        <v>328.5</v>
      </c>
      <c r="V22">
        <v>20</v>
      </c>
      <c r="W22">
        <v>43.77</v>
      </c>
      <c r="X22">
        <v>142.56</v>
      </c>
      <c r="Y22">
        <v>0</v>
      </c>
      <c r="Z22">
        <v>12.54</v>
      </c>
      <c r="AA22">
        <v>40.520000000000003</v>
      </c>
      <c r="AB22">
        <v>12.66</v>
      </c>
      <c r="AC22">
        <v>9.31</v>
      </c>
      <c r="AD22">
        <v>0</v>
      </c>
      <c r="AE22">
        <v>0</v>
      </c>
      <c r="AF22">
        <v>8.5299999999999994</v>
      </c>
      <c r="AG22">
        <v>19.809999999999999</v>
      </c>
      <c r="AH22">
        <v>20.03</v>
      </c>
      <c r="AI22">
        <v>0</v>
      </c>
      <c r="AJ22">
        <v>0</v>
      </c>
      <c r="AK22">
        <v>24.52</v>
      </c>
      <c r="AL22">
        <v>2.2400000000000002</v>
      </c>
      <c r="AM22">
        <v>15.89</v>
      </c>
      <c r="AN22">
        <v>0.68</v>
      </c>
      <c r="AO22">
        <v>0</v>
      </c>
      <c r="AP22">
        <v>2.95</v>
      </c>
      <c r="AQ22">
        <v>11.63</v>
      </c>
      <c r="AR22">
        <v>31.84</v>
      </c>
      <c r="AS22">
        <v>21.34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1819.69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371.21</v>
      </c>
      <c r="L23">
        <v>251.55</v>
      </c>
      <c r="M23">
        <v>88.44</v>
      </c>
      <c r="N23">
        <v>114.16</v>
      </c>
      <c r="O23">
        <v>59.75</v>
      </c>
      <c r="P23">
        <v>134.28</v>
      </c>
      <c r="Q23">
        <v>19.690000000000001</v>
      </c>
      <c r="R23">
        <v>40.75</v>
      </c>
      <c r="S23">
        <v>25.38</v>
      </c>
      <c r="T23">
        <v>0</v>
      </c>
      <c r="U23">
        <v>344.71</v>
      </c>
      <c r="V23">
        <v>16.84</v>
      </c>
      <c r="W23">
        <v>43.77</v>
      </c>
      <c r="X23">
        <v>142.56</v>
      </c>
      <c r="Y23">
        <v>0</v>
      </c>
      <c r="Z23">
        <v>12.54</v>
      </c>
      <c r="AA23">
        <v>40.520000000000003</v>
      </c>
      <c r="AB23">
        <v>12.66</v>
      </c>
      <c r="AC23">
        <v>9.31</v>
      </c>
      <c r="AD23">
        <v>0</v>
      </c>
      <c r="AE23">
        <v>0</v>
      </c>
      <c r="AF23">
        <v>8.5299999999999994</v>
      </c>
      <c r="AG23">
        <v>19.809999999999999</v>
      </c>
      <c r="AH23">
        <v>20.03</v>
      </c>
      <c r="AI23">
        <v>0</v>
      </c>
      <c r="AJ23">
        <v>0</v>
      </c>
      <c r="AK23">
        <v>24.52</v>
      </c>
      <c r="AL23">
        <v>2.2400000000000002</v>
      </c>
      <c r="AM23">
        <v>15.89</v>
      </c>
      <c r="AN23">
        <v>0.68</v>
      </c>
      <c r="AO23">
        <v>0</v>
      </c>
      <c r="AP23">
        <v>2.95</v>
      </c>
      <c r="AQ23">
        <v>23.25</v>
      </c>
      <c r="AR23">
        <v>31.84</v>
      </c>
      <c r="AS23">
        <v>21.98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1919.07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431.28</v>
      </c>
      <c r="L24">
        <v>305.95</v>
      </c>
      <c r="M24">
        <v>88.44</v>
      </c>
      <c r="N24">
        <v>114.16</v>
      </c>
      <c r="O24">
        <v>59.75</v>
      </c>
      <c r="P24">
        <v>134.28</v>
      </c>
      <c r="Q24">
        <v>19.75</v>
      </c>
      <c r="R24">
        <v>40.75</v>
      </c>
      <c r="S24">
        <v>25.38</v>
      </c>
      <c r="T24">
        <v>0</v>
      </c>
      <c r="U24">
        <v>360.94</v>
      </c>
      <c r="V24">
        <v>16.84</v>
      </c>
      <c r="W24">
        <v>43.77</v>
      </c>
      <c r="X24">
        <v>142.56</v>
      </c>
      <c r="Y24">
        <v>0</v>
      </c>
      <c r="Z24">
        <v>12.54</v>
      </c>
      <c r="AA24">
        <v>40.520000000000003</v>
      </c>
      <c r="AB24">
        <v>12.66</v>
      </c>
      <c r="AC24">
        <v>9.31</v>
      </c>
      <c r="AD24">
        <v>0</v>
      </c>
      <c r="AE24">
        <v>0</v>
      </c>
      <c r="AF24">
        <v>8.5299999999999994</v>
      </c>
      <c r="AG24">
        <v>19.809999999999999</v>
      </c>
      <c r="AH24">
        <v>20.03</v>
      </c>
      <c r="AI24">
        <v>0</v>
      </c>
      <c r="AJ24">
        <v>0</v>
      </c>
      <c r="AK24">
        <v>24.52</v>
      </c>
      <c r="AL24">
        <v>2.2400000000000002</v>
      </c>
      <c r="AM24">
        <v>15.89</v>
      </c>
      <c r="AN24">
        <v>0.68</v>
      </c>
      <c r="AO24">
        <v>0</v>
      </c>
      <c r="AP24">
        <v>2.95</v>
      </c>
      <c r="AQ24">
        <v>34.89</v>
      </c>
      <c r="AR24">
        <v>31.84</v>
      </c>
      <c r="AS24">
        <v>21.98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2061.4700000000003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490.72</v>
      </c>
      <c r="L25">
        <v>364.99</v>
      </c>
      <c r="M25">
        <v>88.44</v>
      </c>
      <c r="N25">
        <v>114.16</v>
      </c>
      <c r="O25">
        <v>59.75</v>
      </c>
      <c r="P25">
        <v>134.28</v>
      </c>
      <c r="Q25">
        <v>19.75</v>
      </c>
      <c r="R25">
        <v>40.75</v>
      </c>
      <c r="S25">
        <v>25.38</v>
      </c>
      <c r="T25">
        <v>0</v>
      </c>
      <c r="U25">
        <v>377.17</v>
      </c>
      <c r="V25">
        <v>16.84</v>
      </c>
      <c r="W25">
        <v>43.77</v>
      </c>
      <c r="X25">
        <v>142.56</v>
      </c>
      <c r="Y25">
        <v>0</v>
      </c>
      <c r="Z25">
        <v>12.54</v>
      </c>
      <c r="AA25">
        <v>40.520000000000003</v>
      </c>
      <c r="AB25">
        <v>12.66</v>
      </c>
      <c r="AC25">
        <v>9.31</v>
      </c>
      <c r="AD25">
        <v>0</v>
      </c>
      <c r="AE25">
        <v>0</v>
      </c>
      <c r="AF25">
        <v>8.5299999999999994</v>
      </c>
      <c r="AG25">
        <v>19.809999999999999</v>
      </c>
      <c r="AH25">
        <v>18.21</v>
      </c>
      <c r="AI25">
        <v>0</v>
      </c>
      <c r="AJ25">
        <v>0</v>
      </c>
      <c r="AK25">
        <v>24.52</v>
      </c>
      <c r="AL25">
        <v>8.93</v>
      </c>
      <c r="AM25">
        <v>15.89</v>
      </c>
      <c r="AN25">
        <v>0.68</v>
      </c>
      <c r="AO25">
        <v>0</v>
      </c>
      <c r="AP25">
        <v>2.95</v>
      </c>
      <c r="AQ25">
        <v>34.89</v>
      </c>
      <c r="AR25">
        <v>31.84</v>
      </c>
      <c r="AS25">
        <v>21.98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2201.0499999999997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514.97</v>
      </c>
      <c r="L26">
        <v>414.97</v>
      </c>
      <c r="M26">
        <v>88.44</v>
      </c>
      <c r="N26">
        <v>114.16</v>
      </c>
      <c r="O26">
        <v>59.75</v>
      </c>
      <c r="P26">
        <v>134.28</v>
      </c>
      <c r="Q26">
        <v>19.75</v>
      </c>
      <c r="R26">
        <v>40.75</v>
      </c>
      <c r="S26">
        <v>25.38</v>
      </c>
      <c r="T26">
        <v>0</v>
      </c>
      <c r="U26">
        <v>388.59</v>
      </c>
      <c r="V26">
        <v>16.84</v>
      </c>
      <c r="W26">
        <v>43.77</v>
      </c>
      <c r="X26">
        <v>142.56</v>
      </c>
      <c r="Y26">
        <v>0</v>
      </c>
      <c r="Z26">
        <v>12.54</v>
      </c>
      <c r="AA26">
        <v>40.520000000000003</v>
      </c>
      <c r="AB26">
        <v>12.66</v>
      </c>
      <c r="AC26">
        <v>9.31</v>
      </c>
      <c r="AD26">
        <v>0</v>
      </c>
      <c r="AE26">
        <v>0</v>
      </c>
      <c r="AF26">
        <v>8.5299999999999994</v>
      </c>
      <c r="AG26">
        <v>19.809999999999999</v>
      </c>
      <c r="AH26">
        <v>18.21</v>
      </c>
      <c r="AI26">
        <v>0</v>
      </c>
      <c r="AJ26">
        <v>0</v>
      </c>
      <c r="AK26">
        <v>24.52</v>
      </c>
      <c r="AL26">
        <v>53.61</v>
      </c>
      <c r="AM26">
        <v>15.89</v>
      </c>
      <c r="AN26">
        <v>0.68</v>
      </c>
      <c r="AO26">
        <v>0</v>
      </c>
      <c r="AP26">
        <v>2.95</v>
      </c>
      <c r="AQ26">
        <v>34.89</v>
      </c>
      <c r="AR26">
        <v>31.84</v>
      </c>
      <c r="AS26">
        <v>21.98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2331.3799999999997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436.85</v>
      </c>
      <c r="L27">
        <v>414.97</v>
      </c>
      <c r="M27">
        <v>88.44</v>
      </c>
      <c r="N27">
        <v>114.16</v>
      </c>
      <c r="O27">
        <v>59.75</v>
      </c>
      <c r="P27">
        <v>134.28</v>
      </c>
      <c r="Q27">
        <v>19.75</v>
      </c>
      <c r="R27">
        <v>40.75</v>
      </c>
      <c r="S27">
        <v>25.38</v>
      </c>
      <c r="T27">
        <v>0</v>
      </c>
      <c r="U27">
        <v>389.33</v>
      </c>
      <c r="V27">
        <v>16.84</v>
      </c>
      <c r="W27">
        <v>43.77</v>
      </c>
      <c r="X27">
        <v>142.56</v>
      </c>
      <c r="Y27">
        <v>0</v>
      </c>
      <c r="Z27">
        <v>12.54</v>
      </c>
      <c r="AA27">
        <v>40.520000000000003</v>
      </c>
      <c r="AB27">
        <v>12.66</v>
      </c>
      <c r="AC27">
        <v>9.31</v>
      </c>
      <c r="AD27">
        <v>0</v>
      </c>
      <c r="AE27">
        <v>15.84</v>
      </c>
      <c r="AF27">
        <v>8.5299999999999994</v>
      </c>
      <c r="AG27">
        <v>19.809999999999999</v>
      </c>
      <c r="AH27">
        <v>40.06</v>
      </c>
      <c r="AI27">
        <v>3.43</v>
      </c>
      <c r="AJ27">
        <v>0</v>
      </c>
      <c r="AK27">
        <v>24.52</v>
      </c>
      <c r="AL27">
        <v>53.61</v>
      </c>
      <c r="AM27">
        <v>15.89</v>
      </c>
      <c r="AN27">
        <v>0.68</v>
      </c>
      <c r="AO27">
        <v>0</v>
      </c>
      <c r="AP27">
        <v>2.95</v>
      </c>
      <c r="AQ27">
        <v>34.89</v>
      </c>
      <c r="AR27">
        <v>38.21</v>
      </c>
      <c r="AS27">
        <v>21.98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2301.4899999999993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435.88</v>
      </c>
      <c r="L28">
        <v>414.97</v>
      </c>
      <c r="M28">
        <v>88.44</v>
      </c>
      <c r="N28">
        <v>114.16</v>
      </c>
      <c r="O28">
        <v>59.75</v>
      </c>
      <c r="P28">
        <v>134.28</v>
      </c>
      <c r="Q28">
        <v>19.75</v>
      </c>
      <c r="R28">
        <v>40.75</v>
      </c>
      <c r="S28">
        <v>25.38</v>
      </c>
      <c r="T28">
        <v>0</v>
      </c>
      <c r="U28">
        <v>389.33</v>
      </c>
      <c r="V28">
        <v>16.84</v>
      </c>
      <c r="W28">
        <v>43.77</v>
      </c>
      <c r="X28">
        <v>142.56</v>
      </c>
      <c r="Y28">
        <v>0</v>
      </c>
      <c r="Z28">
        <v>12.54</v>
      </c>
      <c r="AA28">
        <v>40.520000000000003</v>
      </c>
      <c r="AB28">
        <v>25.32</v>
      </c>
      <c r="AC28">
        <v>18.600000000000001</v>
      </c>
      <c r="AD28">
        <v>1.27</v>
      </c>
      <c r="AE28">
        <v>31.68</v>
      </c>
      <c r="AF28">
        <v>17.059999999999999</v>
      </c>
      <c r="AG28">
        <v>19.809999999999999</v>
      </c>
      <c r="AH28">
        <v>55.8</v>
      </c>
      <c r="AI28">
        <v>15.9</v>
      </c>
      <c r="AJ28">
        <v>0</v>
      </c>
      <c r="AK28">
        <v>24.52</v>
      </c>
      <c r="AL28">
        <v>53.61</v>
      </c>
      <c r="AM28">
        <v>15.89</v>
      </c>
      <c r="AN28">
        <v>0.68</v>
      </c>
      <c r="AO28">
        <v>0</v>
      </c>
      <c r="AP28">
        <v>2.95</v>
      </c>
      <c r="AQ28">
        <v>46.51</v>
      </c>
      <c r="AR28">
        <v>38.21</v>
      </c>
      <c r="AS28">
        <v>21.98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2387.9399999999996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435.88</v>
      </c>
      <c r="L29">
        <v>414.97</v>
      </c>
      <c r="M29">
        <v>88.44</v>
      </c>
      <c r="N29">
        <v>114.16</v>
      </c>
      <c r="O29">
        <v>59.75</v>
      </c>
      <c r="P29">
        <v>134.28</v>
      </c>
      <c r="Q29">
        <v>19.75</v>
      </c>
      <c r="R29">
        <v>40.75</v>
      </c>
      <c r="S29">
        <v>25.38</v>
      </c>
      <c r="T29">
        <v>0</v>
      </c>
      <c r="U29">
        <v>389.33</v>
      </c>
      <c r="V29">
        <v>16.84</v>
      </c>
      <c r="W29">
        <v>43.77</v>
      </c>
      <c r="X29">
        <v>142.56</v>
      </c>
      <c r="Y29">
        <v>0</v>
      </c>
      <c r="Z29">
        <v>18.8</v>
      </c>
      <c r="AA29">
        <v>40.520000000000003</v>
      </c>
      <c r="AB29">
        <v>37.979999999999997</v>
      </c>
      <c r="AC29">
        <v>27.94</v>
      </c>
      <c r="AD29">
        <v>15.24</v>
      </c>
      <c r="AE29">
        <v>47.52</v>
      </c>
      <c r="AF29">
        <v>37.54</v>
      </c>
      <c r="AG29">
        <v>19.809999999999999</v>
      </c>
      <c r="AH29">
        <v>80.11</v>
      </c>
      <c r="AI29">
        <v>15.9</v>
      </c>
      <c r="AJ29">
        <v>0</v>
      </c>
      <c r="AK29">
        <v>24.52</v>
      </c>
      <c r="AL29">
        <v>53.61</v>
      </c>
      <c r="AM29">
        <v>16.27</v>
      </c>
      <c r="AN29">
        <v>0.68</v>
      </c>
      <c r="AO29">
        <v>0</v>
      </c>
      <c r="AP29">
        <v>2.95</v>
      </c>
      <c r="AQ29">
        <v>46.51</v>
      </c>
      <c r="AR29">
        <v>38.21</v>
      </c>
      <c r="AS29">
        <v>21.98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2491.1799999999998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435.88</v>
      </c>
      <c r="L30">
        <v>414.97</v>
      </c>
      <c r="M30">
        <v>88.44</v>
      </c>
      <c r="N30">
        <v>114.16</v>
      </c>
      <c r="O30">
        <v>59.75</v>
      </c>
      <c r="P30">
        <v>134.28</v>
      </c>
      <c r="Q30">
        <v>19.75</v>
      </c>
      <c r="R30">
        <v>40.75</v>
      </c>
      <c r="S30">
        <v>25.38</v>
      </c>
      <c r="T30">
        <v>0</v>
      </c>
      <c r="U30">
        <v>389.33</v>
      </c>
      <c r="V30">
        <v>16.84</v>
      </c>
      <c r="W30">
        <v>43.77</v>
      </c>
      <c r="X30">
        <v>142.56</v>
      </c>
      <c r="Y30">
        <v>0</v>
      </c>
      <c r="Z30">
        <v>18.8</v>
      </c>
      <c r="AA30">
        <v>40.520000000000003</v>
      </c>
      <c r="AB30">
        <v>37.979999999999997</v>
      </c>
      <c r="AC30">
        <v>27.94</v>
      </c>
      <c r="AD30">
        <v>26.35</v>
      </c>
      <c r="AE30">
        <v>47.52</v>
      </c>
      <c r="AF30">
        <v>37.54</v>
      </c>
      <c r="AG30">
        <v>19.809999999999999</v>
      </c>
      <c r="AH30">
        <v>109.24</v>
      </c>
      <c r="AI30">
        <v>15.9</v>
      </c>
      <c r="AJ30">
        <v>0</v>
      </c>
      <c r="AK30">
        <v>24.52</v>
      </c>
      <c r="AL30">
        <v>7.82</v>
      </c>
      <c r="AM30">
        <v>16.27</v>
      </c>
      <c r="AN30">
        <v>0.68</v>
      </c>
      <c r="AO30">
        <v>0</v>
      </c>
      <c r="AP30">
        <v>2.95</v>
      </c>
      <c r="AQ30">
        <v>47.72</v>
      </c>
      <c r="AR30">
        <v>38.21</v>
      </c>
      <c r="AS30">
        <v>21.98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2486.8399999999992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435.88</v>
      </c>
      <c r="L31">
        <v>414.97</v>
      </c>
      <c r="M31">
        <v>88.44</v>
      </c>
      <c r="N31">
        <v>114.16</v>
      </c>
      <c r="O31">
        <v>59.75</v>
      </c>
      <c r="P31">
        <v>134.28</v>
      </c>
      <c r="Q31">
        <v>19.75</v>
      </c>
      <c r="R31">
        <v>40.75</v>
      </c>
      <c r="S31">
        <v>25.38</v>
      </c>
      <c r="T31">
        <v>0</v>
      </c>
      <c r="U31">
        <v>319.04000000000002</v>
      </c>
      <c r="V31">
        <v>16.84</v>
      </c>
      <c r="W31">
        <v>43.77</v>
      </c>
      <c r="X31">
        <v>142.56</v>
      </c>
      <c r="Y31">
        <v>0</v>
      </c>
      <c r="Z31">
        <v>18.8</v>
      </c>
      <c r="AA31">
        <v>40.520000000000003</v>
      </c>
      <c r="AB31">
        <v>37.979999999999997</v>
      </c>
      <c r="AC31">
        <v>27.94</v>
      </c>
      <c r="AD31">
        <v>35.14</v>
      </c>
      <c r="AE31">
        <v>47.52</v>
      </c>
      <c r="AF31">
        <v>37.54</v>
      </c>
      <c r="AG31">
        <v>19.809999999999999</v>
      </c>
      <c r="AH31">
        <v>109.24</v>
      </c>
      <c r="AI31">
        <v>15.9</v>
      </c>
      <c r="AJ31">
        <v>0</v>
      </c>
      <c r="AK31">
        <v>24.52</v>
      </c>
      <c r="AL31">
        <v>2.2400000000000002</v>
      </c>
      <c r="AM31">
        <v>16.27</v>
      </c>
      <c r="AN31">
        <v>0.68</v>
      </c>
      <c r="AO31">
        <v>0</v>
      </c>
      <c r="AP31">
        <v>2.95</v>
      </c>
      <c r="AQ31">
        <v>47.72</v>
      </c>
      <c r="AR31">
        <v>38.21</v>
      </c>
      <c r="AS31">
        <v>21.98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2419.7599999999993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494.05</v>
      </c>
      <c r="L32">
        <v>414.97</v>
      </c>
      <c r="M32">
        <v>88.44</v>
      </c>
      <c r="N32">
        <v>114.16</v>
      </c>
      <c r="O32">
        <v>59.75</v>
      </c>
      <c r="P32">
        <v>134.28</v>
      </c>
      <c r="Q32">
        <v>19.75</v>
      </c>
      <c r="R32">
        <v>40.75</v>
      </c>
      <c r="S32">
        <v>25.38</v>
      </c>
      <c r="T32">
        <v>0</v>
      </c>
      <c r="U32">
        <v>319.04000000000002</v>
      </c>
      <c r="V32">
        <v>16.84</v>
      </c>
      <c r="W32">
        <v>43.77</v>
      </c>
      <c r="X32">
        <v>142.56</v>
      </c>
      <c r="Y32">
        <v>0</v>
      </c>
      <c r="Z32">
        <v>18.8</v>
      </c>
      <c r="AA32">
        <v>40.520000000000003</v>
      </c>
      <c r="AB32">
        <v>37.979999999999997</v>
      </c>
      <c r="AC32">
        <v>27.94</v>
      </c>
      <c r="AD32">
        <v>35.14</v>
      </c>
      <c r="AE32">
        <v>47.52</v>
      </c>
      <c r="AF32">
        <v>37.54</v>
      </c>
      <c r="AG32">
        <v>19.809999999999999</v>
      </c>
      <c r="AH32">
        <v>109.24</v>
      </c>
      <c r="AI32">
        <v>15.9</v>
      </c>
      <c r="AJ32">
        <v>0</v>
      </c>
      <c r="AK32">
        <v>24.52</v>
      </c>
      <c r="AL32">
        <v>2.2400000000000002</v>
      </c>
      <c r="AM32">
        <v>16.27</v>
      </c>
      <c r="AN32">
        <v>0.68</v>
      </c>
      <c r="AO32">
        <v>0</v>
      </c>
      <c r="AP32">
        <v>2.95</v>
      </c>
      <c r="AQ32">
        <v>47.72</v>
      </c>
      <c r="AR32">
        <v>38.21</v>
      </c>
      <c r="AS32">
        <v>21.98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2477.9299999999989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542.97</v>
      </c>
      <c r="L33">
        <v>414.97</v>
      </c>
      <c r="M33">
        <v>88.44</v>
      </c>
      <c r="N33">
        <v>114.16</v>
      </c>
      <c r="O33">
        <v>59.75</v>
      </c>
      <c r="P33">
        <v>134.28</v>
      </c>
      <c r="Q33">
        <v>19.75</v>
      </c>
      <c r="R33">
        <v>40.75</v>
      </c>
      <c r="S33">
        <v>25.38</v>
      </c>
      <c r="T33">
        <v>0</v>
      </c>
      <c r="U33">
        <v>319.04000000000002</v>
      </c>
      <c r="V33">
        <v>16.84</v>
      </c>
      <c r="W33">
        <v>43.77</v>
      </c>
      <c r="X33">
        <v>142.56</v>
      </c>
      <c r="Y33">
        <v>0</v>
      </c>
      <c r="Z33">
        <v>18.8</v>
      </c>
      <c r="AA33">
        <v>40.520000000000003</v>
      </c>
      <c r="AB33">
        <v>37.979999999999997</v>
      </c>
      <c r="AC33">
        <v>27.94</v>
      </c>
      <c r="AD33">
        <v>26.35</v>
      </c>
      <c r="AE33">
        <v>47.52</v>
      </c>
      <c r="AF33">
        <v>37.54</v>
      </c>
      <c r="AG33">
        <v>19.809999999999999</v>
      </c>
      <c r="AH33">
        <v>109.24</v>
      </c>
      <c r="AI33">
        <v>15.9</v>
      </c>
      <c r="AJ33">
        <v>0</v>
      </c>
      <c r="AK33">
        <v>24.52</v>
      </c>
      <c r="AL33">
        <v>2.2400000000000002</v>
      </c>
      <c r="AM33">
        <v>16.27</v>
      </c>
      <c r="AN33">
        <v>0.68</v>
      </c>
      <c r="AO33">
        <v>0</v>
      </c>
      <c r="AP33">
        <v>2.95</v>
      </c>
      <c r="AQ33">
        <v>47.72</v>
      </c>
      <c r="AR33">
        <v>38.21</v>
      </c>
      <c r="AS33">
        <v>21.98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2518.059999999999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589.26</v>
      </c>
      <c r="L34">
        <v>414.97</v>
      </c>
      <c r="M34">
        <v>88.44</v>
      </c>
      <c r="N34">
        <v>114.16</v>
      </c>
      <c r="O34">
        <v>59.75</v>
      </c>
      <c r="P34">
        <v>134.28</v>
      </c>
      <c r="Q34">
        <v>19.75</v>
      </c>
      <c r="R34">
        <v>40.75</v>
      </c>
      <c r="S34">
        <v>25.38</v>
      </c>
      <c r="T34">
        <v>0</v>
      </c>
      <c r="U34">
        <v>319.04000000000002</v>
      </c>
      <c r="V34">
        <v>16.84</v>
      </c>
      <c r="W34">
        <v>43.77</v>
      </c>
      <c r="X34">
        <v>142.56</v>
      </c>
      <c r="Y34">
        <v>0</v>
      </c>
      <c r="Z34">
        <v>18.8</v>
      </c>
      <c r="AA34">
        <v>40.520000000000003</v>
      </c>
      <c r="AB34">
        <v>37.979999999999997</v>
      </c>
      <c r="AC34">
        <v>27.94</v>
      </c>
      <c r="AD34">
        <v>26.35</v>
      </c>
      <c r="AE34">
        <v>47.52</v>
      </c>
      <c r="AF34">
        <v>37.54</v>
      </c>
      <c r="AG34">
        <v>19.809999999999999</v>
      </c>
      <c r="AH34">
        <v>109.24</v>
      </c>
      <c r="AI34">
        <v>3.67</v>
      </c>
      <c r="AJ34">
        <v>0</v>
      </c>
      <c r="AK34">
        <v>24.52</v>
      </c>
      <c r="AL34">
        <v>2.2400000000000002</v>
      </c>
      <c r="AM34">
        <v>16.27</v>
      </c>
      <c r="AN34">
        <v>0.68</v>
      </c>
      <c r="AO34">
        <v>0</v>
      </c>
      <c r="AP34">
        <v>2.95</v>
      </c>
      <c r="AQ34">
        <v>47.72</v>
      </c>
      <c r="AR34">
        <v>38.21</v>
      </c>
      <c r="AS34">
        <v>21.98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2552.119999999999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621.52</v>
      </c>
      <c r="L35">
        <v>414.97</v>
      </c>
      <c r="M35">
        <v>88.44</v>
      </c>
      <c r="N35">
        <v>114.16</v>
      </c>
      <c r="O35">
        <v>59.75</v>
      </c>
      <c r="P35">
        <v>134.28</v>
      </c>
      <c r="Q35">
        <v>19.75</v>
      </c>
      <c r="R35">
        <v>40.75</v>
      </c>
      <c r="S35">
        <v>25.38</v>
      </c>
      <c r="T35">
        <v>0</v>
      </c>
      <c r="U35">
        <v>319.04000000000002</v>
      </c>
      <c r="V35">
        <v>16.77</v>
      </c>
      <c r="W35">
        <v>43.77</v>
      </c>
      <c r="X35">
        <v>142.56</v>
      </c>
      <c r="Y35">
        <v>0</v>
      </c>
      <c r="Z35">
        <v>12.54</v>
      </c>
      <c r="AA35">
        <v>26.88</v>
      </c>
      <c r="AB35">
        <v>25.32</v>
      </c>
      <c r="AC35">
        <v>9.31</v>
      </c>
      <c r="AD35">
        <v>15.24</v>
      </c>
      <c r="AE35">
        <v>31.68</v>
      </c>
      <c r="AF35">
        <v>17.059999999999999</v>
      </c>
      <c r="AG35">
        <v>19.809999999999999</v>
      </c>
      <c r="AH35">
        <v>80.11</v>
      </c>
      <c r="AI35">
        <v>0</v>
      </c>
      <c r="AJ35">
        <v>0</v>
      </c>
      <c r="AK35">
        <v>24.52</v>
      </c>
      <c r="AL35">
        <v>2.2400000000000002</v>
      </c>
      <c r="AM35">
        <v>15.89</v>
      </c>
      <c r="AN35">
        <v>0.68</v>
      </c>
      <c r="AO35">
        <v>0</v>
      </c>
      <c r="AP35">
        <v>2.95</v>
      </c>
      <c r="AQ35">
        <v>46.75</v>
      </c>
      <c r="AR35">
        <v>31.84</v>
      </c>
      <c r="AS35">
        <v>21.98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2445.1699999999996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557.70000000000005</v>
      </c>
      <c r="L36">
        <v>364.99</v>
      </c>
      <c r="M36">
        <v>88.44</v>
      </c>
      <c r="N36">
        <v>114.16</v>
      </c>
      <c r="O36">
        <v>59.75</v>
      </c>
      <c r="P36">
        <v>134.28</v>
      </c>
      <c r="Q36">
        <v>19.75</v>
      </c>
      <c r="R36">
        <v>40.75</v>
      </c>
      <c r="S36">
        <v>25.38</v>
      </c>
      <c r="T36">
        <v>0</v>
      </c>
      <c r="U36">
        <v>319.04000000000002</v>
      </c>
      <c r="V36">
        <v>16.77</v>
      </c>
      <c r="W36">
        <v>43.77</v>
      </c>
      <c r="X36">
        <v>142.56</v>
      </c>
      <c r="Y36">
        <v>0</v>
      </c>
      <c r="Z36">
        <v>12.54</v>
      </c>
      <c r="AA36">
        <v>12.91</v>
      </c>
      <c r="AB36">
        <v>12.66</v>
      </c>
      <c r="AC36">
        <v>9.31</v>
      </c>
      <c r="AD36">
        <v>1.27</v>
      </c>
      <c r="AE36">
        <v>15.84</v>
      </c>
      <c r="AF36">
        <v>8.5299999999999994</v>
      </c>
      <c r="AG36">
        <v>19.809999999999999</v>
      </c>
      <c r="AH36">
        <v>60.09</v>
      </c>
      <c r="AI36">
        <v>0</v>
      </c>
      <c r="AJ36">
        <v>0</v>
      </c>
      <c r="AK36">
        <v>24.52</v>
      </c>
      <c r="AL36">
        <v>2.2400000000000002</v>
      </c>
      <c r="AM36">
        <v>15.89</v>
      </c>
      <c r="AN36">
        <v>0.68</v>
      </c>
      <c r="AO36">
        <v>0</v>
      </c>
      <c r="AP36">
        <v>2.35</v>
      </c>
      <c r="AQ36">
        <v>46.75</v>
      </c>
      <c r="AR36">
        <v>31.84</v>
      </c>
      <c r="AS36">
        <v>21.98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2245.7799999999997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480.79</v>
      </c>
      <c r="L37">
        <v>307.31</v>
      </c>
      <c r="M37">
        <v>88.44</v>
      </c>
      <c r="N37">
        <v>114.16</v>
      </c>
      <c r="O37">
        <v>59.75</v>
      </c>
      <c r="P37">
        <v>134.28</v>
      </c>
      <c r="Q37">
        <v>19.75</v>
      </c>
      <c r="R37">
        <v>40.75</v>
      </c>
      <c r="S37">
        <v>25.38</v>
      </c>
      <c r="T37">
        <v>0</v>
      </c>
      <c r="U37">
        <v>319.04000000000002</v>
      </c>
      <c r="V37">
        <v>16.77</v>
      </c>
      <c r="W37">
        <v>43.77</v>
      </c>
      <c r="X37">
        <v>142.56</v>
      </c>
      <c r="Y37">
        <v>0</v>
      </c>
      <c r="Z37">
        <v>12.54</v>
      </c>
      <c r="AA37">
        <v>0</v>
      </c>
      <c r="AB37">
        <v>12.66</v>
      </c>
      <c r="AC37">
        <v>0</v>
      </c>
      <c r="AD37">
        <v>0</v>
      </c>
      <c r="AE37">
        <v>0</v>
      </c>
      <c r="AF37">
        <v>8.5299999999999994</v>
      </c>
      <c r="AG37">
        <v>19.809999999999999</v>
      </c>
      <c r="AH37">
        <v>40.06</v>
      </c>
      <c r="AI37">
        <v>0</v>
      </c>
      <c r="AJ37">
        <v>0</v>
      </c>
      <c r="AK37">
        <v>24.52</v>
      </c>
      <c r="AL37">
        <v>13.41</v>
      </c>
      <c r="AM37">
        <v>15.89</v>
      </c>
      <c r="AN37">
        <v>0.68</v>
      </c>
      <c r="AO37">
        <v>0</v>
      </c>
      <c r="AP37">
        <v>2.35</v>
      </c>
      <c r="AQ37">
        <v>46.75</v>
      </c>
      <c r="AR37">
        <v>31.84</v>
      </c>
      <c r="AS37">
        <v>21.98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2062.9999999999995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413.5</v>
      </c>
      <c r="L38">
        <v>251.55</v>
      </c>
      <c r="M38">
        <v>88.44</v>
      </c>
      <c r="N38">
        <v>114.16</v>
      </c>
      <c r="O38">
        <v>59.75</v>
      </c>
      <c r="P38">
        <v>134.28</v>
      </c>
      <c r="Q38">
        <v>19.75</v>
      </c>
      <c r="R38">
        <v>40.75</v>
      </c>
      <c r="S38">
        <v>25.38</v>
      </c>
      <c r="T38">
        <v>0</v>
      </c>
      <c r="U38">
        <v>319.04000000000002</v>
      </c>
      <c r="V38">
        <v>16.77</v>
      </c>
      <c r="W38">
        <v>43.77</v>
      </c>
      <c r="X38">
        <v>142.56</v>
      </c>
      <c r="Y38">
        <v>0</v>
      </c>
      <c r="Z38">
        <v>12.54</v>
      </c>
      <c r="AA38">
        <v>0</v>
      </c>
      <c r="AB38">
        <v>12.66</v>
      </c>
      <c r="AC38">
        <v>0</v>
      </c>
      <c r="AD38">
        <v>0</v>
      </c>
      <c r="AE38">
        <v>0</v>
      </c>
      <c r="AF38">
        <v>8.5299999999999994</v>
      </c>
      <c r="AG38">
        <v>19.809999999999999</v>
      </c>
      <c r="AH38">
        <v>40.06</v>
      </c>
      <c r="AI38">
        <v>0</v>
      </c>
      <c r="AJ38">
        <v>0</v>
      </c>
      <c r="AK38">
        <v>24.52</v>
      </c>
      <c r="AL38">
        <v>67.02</v>
      </c>
      <c r="AM38">
        <v>15.89</v>
      </c>
      <c r="AN38">
        <v>0.68</v>
      </c>
      <c r="AO38">
        <v>0</v>
      </c>
      <c r="AP38">
        <v>2.35</v>
      </c>
      <c r="AQ38">
        <v>34.89</v>
      </c>
      <c r="AR38">
        <v>31.84</v>
      </c>
      <c r="AS38">
        <v>21.98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1981.7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384.82</v>
      </c>
      <c r="L39">
        <v>248.84</v>
      </c>
      <c r="M39">
        <v>88.44</v>
      </c>
      <c r="N39">
        <v>114.16</v>
      </c>
      <c r="O39">
        <v>59.75</v>
      </c>
      <c r="P39">
        <v>134.28</v>
      </c>
      <c r="Q39">
        <v>16.48</v>
      </c>
      <c r="R39">
        <v>34.39</v>
      </c>
      <c r="S39">
        <v>21.71</v>
      </c>
      <c r="T39">
        <v>0</v>
      </c>
      <c r="U39">
        <v>319.04000000000002</v>
      </c>
      <c r="V39">
        <v>16.77</v>
      </c>
      <c r="W39">
        <v>43.77</v>
      </c>
      <c r="X39">
        <v>142.56</v>
      </c>
      <c r="Y39">
        <v>0</v>
      </c>
      <c r="Z39">
        <v>12.54</v>
      </c>
      <c r="AA39">
        <v>0</v>
      </c>
      <c r="AB39">
        <v>12.66</v>
      </c>
      <c r="AC39">
        <v>0</v>
      </c>
      <c r="AD39">
        <v>0</v>
      </c>
      <c r="AE39">
        <v>0</v>
      </c>
      <c r="AF39">
        <v>8.5299999999999994</v>
      </c>
      <c r="AG39">
        <v>19.809999999999999</v>
      </c>
      <c r="AH39">
        <v>20.75</v>
      </c>
      <c r="AI39">
        <v>0</v>
      </c>
      <c r="AJ39">
        <v>0</v>
      </c>
      <c r="AK39">
        <v>24.52</v>
      </c>
      <c r="AL39">
        <v>67.02</v>
      </c>
      <c r="AM39">
        <v>15.89</v>
      </c>
      <c r="AN39">
        <v>0.68</v>
      </c>
      <c r="AO39">
        <v>0</v>
      </c>
      <c r="AP39">
        <v>2.35</v>
      </c>
      <c r="AQ39">
        <v>34.89</v>
      </c>
      <c r="AR39">
        <v>31.84</v>
      </c>
      <c r="AS39">
        <v>21.98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1917.7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361.75</v>
      </c>
      <c r="L40">
        <v>229.81</v>
      </c>
      <c r="M40">
        <v>88.44</v>
      </c>
      <c r="N40">
        <v>114.16</v>
      </c>
      <c r="O40">
        <v>59.75</v>
      </c>
      <c r="P40">
        <v>134.28</v>
      </c>
      <c r="Q40">
        <v>16.48</v>
      </c>
      <c r="R40">
        <v>32.69</v>
      </c>
      <c r="S40">
        <v>20.37</v>
      </c>
      <c r="T40">
        <v>0</v>
      </c>
      <c r="U40">
        <v>319.04000000000002</v>
      </c>
      <c r="V40">
        <v>16.77</v>
      </c>
      <c r="W40">
        <v>43.77</v>
      </c>
      <c r="X40">
        <v>142.56</v>
      </c>
      <c r="Y40">
        <v>0</v>
      </c>
      <c r="Z40">
        <v>12.54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8.5299999999999994</v>
      </c>
      <c r="AG40">
        <v>19.809999999999999</v>
      </c>
      <c r="AH40">
        <v>0</v>
      </c>
      <c r="AI40">
        <v>0</v>
      </c>
      <c r="AJ40">
        <v>0</v>
      </c>
      <c r="AK40">
        <v>24.52</v>
      </c>
      <c r="AL40">
        <v>67.02</v>
      </c>
      <c r="AM40">
        <v>15.89</v>
      </c>
      <c r="AN40">
        <v>0.68</v>
      </c>
      <c r="AO40">
        <v>0</v>
      </c>
      <c r="AP40">
        <v>2.35</v>
      </c>
      <c r="AQ40">
        <v>34.89</v>
      </c>
      <c r="AR40">
        <v>31.84</v>
      </c>
      <c r="AS40">
        <v>21.98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1839.1499999999996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361.75</v>
      </c>
      <c r="L41">
        <v>229.81</v>
      </c>
      <c r="M41">
        <v>88.44</v>
      </c>
      <c r="N41">
        <v>114.16</v>
      </c>
      <c r="O41">
        <v>59.75</v>
      </c>
      <c r="P41">
        <v>134.28</v>
      </c>
      <c r="Q41">
        <v>12.63</v>
      </c>
      <c r="R41">
        <v>25.11</v>
      </c>
      <c r="S41">
        <v>15.77</v>
      </c>
      <c r="T41">
        <v>0</v>
      </c>
      <c r="U41">
        <v>319.04000000000002</v>
      </c>
      <c r="V41">
        <v>16.77</v>
      </c>
      <c r="W41">
        <v>43.77</v>
      </c>
      <c r="X41">
        <v>142.56</v>
      </c>
      <c r="Y41">
        <v>0</v>
      </c>
      <c r="Z41">
        <v>12.54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8.5299999999999994</v>
      </c>
      <c r="AG41">
        <v>19.809999999999999</v>
      </c>
      <c r="AH41">
        <v>0</v>
      </c>
      <c r="AI41">
        <v>0</v>
      </c>
      <c r="AJ41">
        <v>0</v>
      </c>
      <c r="AK41">
        <v>24.52</v>
      </c>
      <c r="AL41">
        <v>12.29</v>
      </c>
      <c r="AM41">
        <v>15.89</v>
      </c>
      <c r="AN41">
        <v>0.68</v>
      </c>
      <c r="AO41">
        <v>0</v>
      </c>
      <c r="AP41">
        <v>2.35</v>
      </c>
      <c r="AQ41">
        <v>34.89</v>
      </c>
      <c r="AR41">
        <v>31.84</v>
      </c>
      <c r="AS41">
        <v>21.98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1768.3899999999996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361.75</v>
      </c>
      <c r="L42">
        <v>229.81</v>
      </c>
      <c r="M42">
        <v>88.44</v>
      </c>
      <c r="N42">
        <v>114.16</v>
      </c>
      <c r="O42">
        <v>59.75</v>
      </c>
      <c r="P42">
        <v>134.28</v>
      </c>
      <c r="Q42">
        <v>13.92</v>
      </c>
      <c r="R42">
        <v>27.07</v>
      </c>
      <c r="S42">
        <v>15.77</v>
      </c>
      <c r="T42">
        <v>0</v>
      </c>
      <c r="U42">
        <v>319.04000000000002</v>
      </c>
      <c r="V42">
        <v>17.239999999999998</v>
      </c>
      <c r="W42">
        <v>37.72</v>
      </c>
      <c r="X42">
        <v>142.56</v>
      </c>
      <c r="Y42">
        <v>0</v>
      </c>
      <c r="Z42">
        <v>12.54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8.5299999999999994</v>
      </c>
      <c r="AG42">
        <v>19.809999999999999</v>
      </c>
      <c r="AH42">
        <v>0</v>
      </c>
      <c r="AI42">
        <v>0</v>
      </c>
      <c r="AJ42">
        <v>0</v>
      </c>
      <c r="AK42">
        <v>24.52</v>
      </c>
      <c r="AL42">
        <v>2.2400000000000002</v>
      </c>
      <c r="AM42">
        <v>15.89</v>
      </c>
      <c r="AN42">
        <v>0.68</v>
      </c>
      <c r="AO42">
        <v>0</v>
      </c>
      <c r="AP42">
        <v>2.35</v>
      </c>
      <c r="AQ42">
        <v>34.89</v>
      </c>
      <c r="AR42">
        <v>31.84</v>
      </c>
      <c r="AS42">
        <v>21.98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1756.0099999999998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361.75</v>
      </c>
      <c r="L43">
        <v>229.23</v>
      </c>
      <c r="M43">
        <v>88.44</v>
      </c>
      <c r="N43">
        <v>114.16</v>
      </c>
      <c r="O43">
        <v>59.75</v>
      </c>
      <c r="P43">
        <v>134.28</v>
      </c>
      <c r="Q43">
        <v>11.41</v>
      </c>
      <c r="R43">
        <v>22.41</v>
      </c>
      <c r="S43">
        <v>13.96</v>
      </c>
      <c r="T43">
        <v>0</v>
      </c>
      <c r="U43">
        <v>319.04000000000002</v>
      </c>
      <c r="V43">
        <v>20</v>
      </c>
      <c r="W43">
        <v>37.72</v>
      </c>
      <c r="X43">
        <v>142.56</v>
      </c>
      <c r="Y43">
        <v>0</v>
      </c>
      <c r="Z43">
        <v>6.27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8.5299999999999994</v>
      </c>
      <c r="AG43">
        <v>19.809999999999999</v>
      </c>
      <c r="AH43">
        <v>0</v>
      </c>
      <c r="AI43">
        <v>0</v>
      </c>
      <c r="AJ43">
        <v>0</v>
      </c>
      <c r="AK43">
        <v>24.52</v>
      </c>
      <c r="AL43">
        <v>2.2400000000000002</v>
      </c>
      <c r="AM43">
        <v>15.89</v>
      </c>
      <c r="AN43">
        <v>0.68</v>
      </c>
      <c r="AO43">
        <v>0</v>
      </c>
      <c r="AP43">
        <v>2.35</v>
      </c>
      <c r="AQ43">
        <v>34.89</v>
      </c>
      <c r="AR43">
        <v>33.96</v>
      </c>
      <c r="AS43">
        <v>21.98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1745.06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361.75</v>
      </c>
      <c r="L44">
        <v>229.22</v>
      </c>
      <c r="M44">
        <v>88.44</v>
      </c>
      <c r="N44">
        <v>114.16</v>
      </c>
      <c r="O44">
        <v>59.75</v>
      </c>
      <c r="P44">
        <v>134.28</v>
      </c>
      <c r="Q44">
        <v>11.41</v>
      </c>
      <c r="R44">
        <v>22.41</v>
      </c>
      <c r="S44">
        <v>13.96</v>
      </c>
      <c r="T44">
        <v>0</v>
      </c>
      <c r="U44">
        <v>319.04000000000002</v>
      </c>
      <c r="V44">
        <v>20</v>
      </c>
      <c r="W44">
        <v>37.72</v>
      </c>
      <c r="X44">
        <v>142.56</v>
      </c>
      <c r="Y44">
        <v>0</v>
      </c>
      <c r="Z44">
        <v>6.27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8.5299999999999994</v>
      </c>
      <c r="AG44">
        <v>19.809999999999999</v>
      </c>
      <c r="AH44">
        <v>0</v>
      </c>
      <c r="AI44">
        <v>0</v>
      </c>
      <c r="AJ44">
        <v>0</v>
      </c>
      <c r="AK44">
        <v>24.52</v>
      </c>
      <c r="AL44">
        <v>2.2400000000000002</v>
      </c>
      <c r="AM44">
        <v>15.89</v>
      </c>
      <c r="AN44">
        <v>0.68</v>
      </c>
      <c r="AO44">
        <v>0</v>
      </c>
      <c r="AP44">
        <v>2.35</v>
      </c>
      <c r="AQ44">
        <v>23.87</v>
      </c>
      <c r="AR44">
        <v>33.96</v>
      </c>
      <c r="AS44">
        <v>21.98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1734.0299999999997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361.75</v>
      </c>
      <c r="L45">
        <v>229.22</v>
      </c>
      <c r="M45">
        <v>88.44</v>
      </c>
      <c r="N45">
        <v>114.16</v>
      </c>
      <c r="O45">
        <v>59.75</v>
      </c>
      <c r="P45">
        <v>134.28</v>
      </c>
      <c r="Q45">
        <v>11.41</v>
      </c>
      <c r="R45">
        <v>22.41</v>
      </c>
      <c r="S45">
        <v>13.96</v>
      </c>
      <c r="T45">
        <v>0</v>
      </c>
      <c r="U45">
        <v>319.04000000000002</v>
      </c>
      <c r="V45">
        <v>20</v>
      </c>
      <c r="W45">
        <v>37.72</v>
      </c>
      <c r="X45">
        <v>142.56</v>
      </c>
      <c r="Y45">
        <v>0</v>
      </c>
      <c r="Z45">
        <v>6.27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8.5299999999999994</v>
      </c>
      <c r="AG45">
        <v>19.809999999999999</v>
      </c>
      <c r="AH45">
        <v>0</v>
      </c>
      <c r="AI45">
        <v>0</v>
      </c>
      <c r="AJ45">
        <v>0</v>
      </c>
      <c r="AK45">
        <v>24.52</v>
      </c>
      <c r="AL45">
        <v>2.2400000000000002</v>
      </c>
      <c r="AM45">
        <v>15.89</v>
      </c>
      <c r="AN45">
        <v>0.68</v>
      </c>
      <c r="AO45">
        <v>0</v>
      </c>
      <c r="AP45">
        <v>2.35</v>
      </c>
      <c r="AQ45">
        <v>23.87</v>
      </c>
      <c r="AR45">
        <v>33.96</v>
      </c>
      <c r="AS45">
        <v>21.98</v>
      </c>
      <c r="AT45">
        <v>19.23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1734.0299999999997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361.75</v>
      </c>
      <c r="L46">
        <v>229.22</v>
      </c>
      <c r="M46">
        <v>88.44</v>
      </c>
      <c r="N46">
        <v>114.16</v>
      </c>
      <c r="O46">
        <v>59.75</v>
      </c>
      <c r="P46">
        <v>134.28</v>
      </c>
      <c r="Q46">
        <v>11.41</v>
      </c>
      <c r="R46">
        <v>22.41</v>
      </c>
      <c r="S46">
        <v>13.96</v>
      </c>
      <c r="T46">
        <v>0</v>
      </c>
      <c r="U46">
        <v>319.04000000000002</v>
      </c>
      <c r="V46">
        <v>20</v>
      </c>
      <c r="W46">
        <v>37.72</v>
      </c>
      <c r="X46">
        <v>142.56</v>
      </c>
      <c r="Y46">
        <v>0</v>
      </c>
      <c r="Z46">
        <v>6.27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8.5299999999999994</v>
      </c>
      <c r="AG46">
        <v>19.809999999999999</v>
      </c>
      <c r="AH46">
        <v>0</v>
      </c>
      <c r="AI46">
        <v>0</v>
      </c>
      <c r="AJ46">
        <v>0</v>
      </c>
      <c r="AK46">
        <v>24.52</v>
      </c>
      <c r="AL46">
        <v>2.2400000000000002</v>
      </c>
      <c r="AM46">
        <v>15.89</v>
      </c>
      <c r="AN46">
        <v>0.68</v>
      </c>
      <c r="AO46">
        <v>0</v>
      </c>
      <c r="AP46">
        <v>2.35</v>
      </c>
      <c r="AQ46">
        <v>23.87</v>
      </c>
      <c r="AR46">
        <v>33.96</v>
      </c>
      <c r="AS46">
        <v>21.98</v>
      </c>
      <c r="AT46">
        <v>19.23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1734.0299999999997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361.75</v>
      </c>
      <c r="L47">
        <v>229.22</v>
      </c>
      <c r="M47">
        <v>88.44</v>
      </c>
      <c r="N47">
        <v>114.16</v>
      </c>
      <c r="O47">
        <v>59.75</v>
      </c>
      <c r="P47">
        <v>134.28</v>
      </c>
      <c r="Q47">
        <v>11.41</v>
      </c>
      <c r="R47">
        <v>22.41</v>
      </c>
      <c r="S47">
        <v>13.96</v>
      </c>
      <c r="T47">
        <v>0</v>
      </c>
      <c r="U47">
        <v>319.04000000000002</v>
      </c>
      <c r="V47">
        <v>20</v>
      </c>
      <c r="W47">
        <v>32.380000000000003</v>
      </c>
      <c r="X47">
        <v>142.56</v>
      </c>
      <c r="Y47">
        <v>0</v>
      </c>
      <c r="Z47">
        <v>6.27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8.5299999999999994</v>
      </c>
      <c r="AG47">
        <v>19.809999999999999</v>
      </c>
      <c r="AH47">
        <v>0</v>
      </c>
      <c r="AI47">
        <v>0</v>
      </c>
      <c r="AJ47">
        <v>0</v>
      </c>
      <c r="AK47">
        <v>24.52</v>
      </c>
      <c r="AL47">
        <v>2.2400000000000002</v>
      </c>
      <c r="AM47">
        <v>15.89</v>
      </c>
      <c r="AN47">
        <v>0.68</v>
      </c>
      <c r="AO47">
        <v>0</v>
      </c>
      <c r="AP47">
        <v>2.35</v>
      </c>
      <c r="AQ47">
        <v>23.87</v>
      </c>
      <c r="AR47">
        <v>33.96</v>
      </c>
      <c r="AS47">
        <v>21.98</v>
      </c>
      <c r="AT47">
        <v>19.23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1728.6899999999998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361.75</v>
      </c>
      <c r="L48">
        <v>229.22</v>
      </c>
      <c r="M48">
        <v>88.44</v>
      </c>
      <c r="N48">
        <v>114.16</v>
      </c>
      <c r="O48">
        <v>59.75</v>
      </c>
      <c r="P48">
        <v>134.28</v>
      </c>
      <c r="Q48">
        <v>11.41</v>
      </c>
      <c r="R48">
        <v>22.41</v>
      </c>
      <c r="S48">
        <v>13.96</v>
      </c>
      <c r="T48">
        <v>0</v>
      </c>
      <c r="U48">
        <v>319.04000000000002</v>
      </c>
      <c r="V48">
        <v>20</v>
      </c>
      <c r="W48">
        <v>32.380000000000003</v>
      </c>
      <c r="X48">
        <v>142.56</v>
      </c>
      <c r="Y48">
        <v>0</v>
      </c>
      <c r="Z48">
        <v>6.27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8.5299999999999994</v>
      </c>
      <c r="AG48">
        <v>19.809999999999999</v>
      </c>
      <c r="AH48">
        <v>0</v>
      </c>
      <c r="AI48">
        <v>0</v>
      </c>
      <c r="AJ48">
        <v>0</v>
      </c>
      <c r="AK48">
        <v>24.52</v>
      </c>
      <c r="AL48">
        <v>2.2400000000000002</v>
      </c>
      <c r="AM48">
        <v>15.89</v>
      </c>
      <c r="AN48">
        <v>0.68</v>
      </c>
      <c r="AO48">
        <v>0</v>
      </c>
      <c r="AP48">
        <v>2.35</v>
      </c>
      <c r="AQ48">
        <v>23.87</v>
      </c>
      <c r="AR48">
        <v>33.96</v>
      </c>
      <c r="AS48">
        <v>21.98</v>
      </c>
      <c r="AT48">
        <v>19.23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1728.6899999999998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361.75</v>
      </c>
      <c r="L49">
        <v>229.22</v>
      </c>
      <c r="M49">
        <v>88.44</v>
      </c>
      <c r="N49">
        <v>114.16</v>
      </c>
      <c r="O49">
        <v>59.75</v>
      </c>
      <c r="P49">
        <v>134.28</v>
      </c>
      <c r="Q49">
        <v>11.41</v>
      </c>
      <c r="R49">
        <v>22.41</v>
      </c>
      <c r="S49">
        <v>13.96</v>
      </c>
      <c r="T49">
        <v>0</v>
      </c>
      <c r="U49">
        <v>319.04000000000002</v>
      </c>
      <c r="V49">
        <v>20</v>
      </c>
      <c r="W49">
        <v>32.380000000000003</v>
      </c>
      <c r="X49">
        <v>126.94</v>
      </c>
      <c r="Y49">
        <v>0</v>
      </c>
      <c r="Z49">
        <v>6.27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8.5299999999999994</v>
      </c>
      <c r="AG49">
        <v>19.809999999999999</v>
      </c>
      <c r="AH49">
        <v>0</v>
      </c>
      <c r="AI49">
        <v>0</v>
      </c>
      <c r="AJ49">
        <v>0</v>
      </c>
      <c r="AK49">
        <v>24.52</v>
      </c>
      <c r="AL49">
        <v>2.2400000000000002</v>
      </c>
      <c r="AM49">
        <v>15.89</v>
      </c>
      <c r="AN49">
        <v>0.68</v>
      </c>
      <c r="AO49">
        <v>0</v>
      </c>
      <c r="AP49">
        <v>2.35</v>
      </c>
      <c r="AQ49">
        <v>23.87</v>
      </c>
      <c r="AR49">
        <v>33.96</v>
      </c>
      <c r="AS49">
        <v>21.98</v>
      </c>
      <c r="AT49">
        <v>19.23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1713.07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361.75</v>
      </c>
      <c r="L50">
        <v>229.22</v>
      </c>
      <c r="M50">
        <v>88.44</v>
      </c>
      <c r="N50">
        <v>114.16</v>
      </c>
      <c r="O50">
        <v>59.75</v>
      </c>
      <c r="P50">
        <v>134.28</v>
      </c>
      <c r="Q50">
        <v>11.41</v>
      </c>
      <c r="R50">
        <v>22.41</v>
      </c>
      <c r="S50">
        <v>13.96</v>
      </c>
      <c r="T50">
        <v>0</v>
      </c>
      <c r="U50">
        <v>319.04000000000002</v>
      </c>
      <c r="V50">
        <v>20</v>
      </c>
      <c r="W50">
        <v>32.380000000000003</v>
      </c>
      <c r="X50">
        <v>126.54</v>
      </c>
      <c r="Y50">
        <v>0</v>
      </c>
      <c r="Z50">
        <v>6.27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8.5299999999999994</v>
      </c>
      <c r="AG50">
        <v>19.809999999999999</v>
      </c>
      <c r="AH50">
        <v>0</v>
      </c>
      <c r="AI50">
        <v>0</v>
      </c>
      <c r="AJ50">
        <v>0</v>
      </c>
      <c r="AK50">
        <v>24.52</v>
      </c>
      <c r="AL50">
        <v>2.2400000000000002</v>
      </c>
      <c r="AM50">
        <v>15.89</v>
      </c>
      <c r="AN50">
        <v>0.68</v>
      </c>
      <c r="AO50">
        <v>0</v>
      </c>
      <c r="AP50">
        <v>2.35</v>
      </c>
      <c r="AQ50">
        <v>23.87</v>
      </c>
      <c r="AR50">
        <v>33.96</v>
      </c>
      <c r="AS50">
        <v>21.98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1712.6699999999998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361.75</v>
      </c>
      <c r="L51">
        <v>229.22</v>
      </c>
      <c r="M51">
        <v>88.44</v>
      </c>
      <c r="N51">
        <v>114.16</v>
      </c>
      <c r="O51">
        <v>59.75</v>
      </c>
      <c r="P51">
        <v>134.28</v>
      </c>
      <c r="Q51">
        <v>11.41</v>
      </c>
      <c r="R51">
        <v>22.41</v>
      </c>
      <c r="S51">
        <v>13.96</v>
      </c>
      <c r="T51">
        <v>0</v>
      </c>
      <c r="U51">
        <v>319.04000000000002</v>
      </c>
      <c r="V51">
        <v>20</v>
      </c>
      <c r="W51">
        <v>32.380000000000003</v>
      </c>
      <c r="X51">
        <v>126.54</v>
      </c>
      <c r="Y51">
        <v>0</v>
      </c>
      <c r="Z51">
        <v>6.27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8.5299999999999994</v>
      </c>
      <c r="AG51">
        <v>19.809999999999999</v>
      </c>
      <c r="AH51">
        <v>0</v>
      </c>
      <c r="AI51">
        <v>0</v>
      </c>
      <c r="AJ51">
        <v>0</v>
      </c>
      <c r="AK51">
        <v>24.52</v>
      </c>
      <c r="AL51">
        <v>2.2400000000000002</v>
      </c>
      <c r="AM51">
        <v>15.89</v>
      </c>
      <c r="AN51">
        <v>0.68</v>
      </c>
      <c r="AO51">
        <v>0</v>
      </c>
      <c r="AP51">
        <v>1.72</v>
      </c>
      <c r="AQ51">
        <v>11.93</v>
      </c>
      <c r="AR51">
        <v>28.66</v>
      </c>
      <c r="AS51">
        <v>21.98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1694.8000000000002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284.69</v>
      </c>
      <c r="L52">
        <v>229.22</v>
      </c>
      <c r="M52">
        <v>88.44</v>
      </c>
      <c r="N52">
        <v>114.16</v>
      </c>
      <c r="O52">
        <v>59.75</v>
      </c>
      <c r="P52">
        <v>134.28</v>
      </c>
      <c r="Q52">
        <v>11.41</v>
      </c>
      <c r="R52">
        <v>22.41</v>
      </c>
      <c r="S52">
        <v>13.96</v>
      </c>
      <c r="T52">
        <v>0</v>
      </c>
      <c r="U52">
        <v>319.04000000000002</v>
      </c>
      <c r="V52">
        <v>20</v>
      </c>
      <c r="W52">
        <v>32.380000000000003</v>
      </c>
      <c r="X52">
        <v>106.85</v>
      </c>
      <c r="Y52">
        <v>0</v>
      </c>
      <c r="Z52">
        <v>6.27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8.5299999999999994</v>
      </c>
      <c r="AG52">
        <v>19.809999999999999</v>
      </c>
      <c r="AH52">
        <v>0</v>
      </c>
      <c r="AI52">
        <v>0</v>
      </c>
      <c r="AJ52">
        <v>0</v>
      </c>
      <c r="AK52">
        <v>24.52</v>
      </c>
      <c r="AL52">
        <v>2.2400000000000002</v>
      </c>
      <c r="AM52">
        <v>15.89</v>
      </c>
      <c r="AN52">
        <v>0.68</v>
      </c>
      <c r="AO52">
        <v>0</v>
      </c>
      <c r="AP52">
        <v>1.72</v>
      </c>
      <c r="AQ52">
        <v>11.93</v>
      </c>
      <c r="AR52">
        <v>28.66</v>
      </c>
      <c r="AS52">
        <v>21.98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1598.0500000000002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265.45999999999998</v>
      </c>
      <c r="L53">
        <v>229.22</v>
      </c>
      <c r="M53">
        <v>88.44</v>
      </c>
      <c r="N53">
        <v>114.16</v>
      </c>
      <c r="O53">
        <v>59.75</v>
      </c>
      <c r="P53">
        <v>134.28</v>
      </c>
      <c r="Q53">
        <v>11.41</v>
      </c>
      <c r="R53">
        <v>22.41</v>
      </c>
      <c r="S53">
        <v>13.96</v>
      </c>
      <c r="T53">
        <v>0</v>
      </c>
      <c r="U53">
        <v>319.04000000000002</v>
      </c>
      <c r="V53">
        <v>20</v>
      </c>
      <c r="W53">
        <v>32.380000000000003</v>
      </c>
      <c r="X53">
        <v>106.85</v>
      </c>
      <c r="Y53">
        <v>0</v>
      </c>
      <c r="Z53">
        <v>6.27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8.5299999999999994</v>
      </c>
      <c r="AG53">
        <v>19.809999999999999</v>
      </c>
      <c r="AH53">
        <v>0</v>
      </c>
      <c r="AI53">
        <v>0</v>
      </c>
      <c r="AJ53">
        <v>0</v>
      </c>
      <c r="AK53">
        <v>24.52</v>
      </c>
      <c r="AL53">
        <v>2.2400000000000002</v>
      </c>
      <c r="AM53">
        <v>15.89</v>
      </c>
      <c r="AN53">
        <v>0.68</v>
      </c>
      <c r="AO53">
        <v>0</v>
      </c>
      <c r="AP53">
        <v>1.72</v>
      </c>
      <c r="AQ53">
        <v>0</v>
      </c>
      <c r="AR53">
        <v>33.96</v>
      </c>
      <c r="AS53">
        <v>25.86</v>
      </c>
      <c r="AT53">
        <v>19.23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1576.07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265.45999999999998</v>
      </c>
      <c r="L54">
        <v>229.22</v>
      </c>
      <c r="M54">
        <v>88.44</v>
      </c>
      <c r="N54">
        <v>114.16</v>
      </c>
      <c r="O54">
        <v>59.75</v>
      </c>
      <c r="P54">
        <v>134.28</v>
      </c>
      <c r="Q54">
        <v>11.41</v>
      </c>
      <c r="R54">
        <v>22.41</v>
      </c>
      <c r="S54">
        <v>13.96</v>
      </c>
      <c r="T54">
        <v>0</v>
      </c>
      <c r="U54">
        <v>319.04000000000002</v>
      </c>
      <c r="V54">
        <v>20</v>
      </c>
      <c r="W54">
        <v>32.380000000000003</v>
      </c>
      <c r="X54">
        <v>106.85</v>
      </c>
      <c r="Y54">
        <v>0</v>
      </c>
      <c r="Z54">
        <v>6.27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8.5299999999999994</v>
      </c>
      <c r="AG54">
        <v>19.809999999999999</v>
      </c>
      <c r="AH54">
        <v>0</v>
      </c>
      <c r="AI54">
        <v>0</v>
      </c>
      <c r="AJ54">
        <v>0</v>
      </c>
      <c r="AK54">
        <v>24.52</v>
      </c>
      <c r="AL54">
        <v>2.2400000000000002</v>
      </c>
      <c r="AM54">
        <v>15.89</v>
      </c>
      <c r="AN54">
        <v>0.68</v>
      </c>
      <c r="AO54">
        <v>0</v>
      </c>
      <c r="AP54">
        <v>1.72</v>
      </c>
      <c r="AQ54">
        <v>0</v>
      </c>
      <c r="AR54">
        <v>33.96</v>
      </c>
      <c r="AS54">
        <v>25.86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1576.07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265.45999999999998</v>
      </c>
      <c r="L55">
        <v>229.22</v>
      </c>
      <c r="M55">
        <v>88.44</v>
      </c>
      <c r="N55">
        <v>114.16</v>
      </c>
      <c r="O55">
        <v>59.75</v>
      </c>
      <c r="P55">
        <v>134.28</v>
      </c>
      <c r="Q55">
        <v>11.41</v>
      </c>
      <c r="R55">
        <v>22.41</v>
      </c>
      <c r="S55">
        <v>13.96</v>
      </c>
      <c r="T55">
        <v>0</v>
      </c>
      <c r="U55">
        <v>319.04000000000002</v>
      </c>
      <c r="V55">
        <v>20</v>
      </c>
      <c r="W55">
        <v>24.53</v>
      </c>
      <c r="X55">
        <v>106.85</v>
      </c>
      <c r="Y55">
        <v>0</v>
      </c>
      <c r="Z55">
        <v>6.27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8.5299999999999994</v>
      </c>
      <c r="AG55">
        <v>19.809999999999999</v>
      </c>
      <c r="AH55">
        <v>0</v>
      </c>
      <c r="AI55">
        <v>0</v>
      </c>
      <c r="AJ55">
        <v>0</v>
      </c>
      <c r="AK55">
        <v>24.52</v>
      </c>
      <c r="AL55">
        <v>2.2400000000000002</v>
      </c>
      <c r="AM55">
        <v>15.89</v>
      </c>
      <c r="AN55">
        <v>0.68</v>
      </c>
      <c r="AO55">
        <v>0</v>
      </c>
      <c r="AP55">
        <v>1.72</v>
      </c>
      <c r="AQ55">
        <v>0</v>
      </c>
      <c r="AR55">
        <v>33.96</v>
      </c>
      <c r="AS55">
        <v>31.03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1573.3899999999999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265.45999999999998</v>
      </c>
      <c r="L56">
        <v>229.22</v>
      </c>
      <c r="M56">
        <v>63.91</v>
      </c>
      <c r="N56">
        <v>114.16</v>
      </c>
      <c r="O56">
        <v>59.75</v>
      </c>
      <c r="P56">
        <v>122.17</v>
      </c>
      <c r="Q56">
        <v>11.41</v>
      </c>
      <c r="R56">
        <v>22.41</v>
      </c>
      <c r="S56">
        <v>13.96</v>
      </c>
      <c r="T56">
        <v>0</v>
      </c>
      <c r="U56">
        <v>319.04000000000002</v>
      </c>
      <c r="V56">
        <v>20</v>
      </c>
      <c r="W56">
        <v>24.53</v>
      </c>
      <c r="X56">
        <v>78.41</v>
      </c>
      <c r="Y56">
        <v>0</v>
      </c>
      <c r="Z56">
        <v>6.27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8.5299999999999994</v>
      </c>
      <c r="AG56">
        <v>19.809999999999999</v>
      </c>
      <c r="AH56">
        <v>0</v>
      </c>
      <c r="AI56">
        <v>0</v>
      </c>
      <c r="AJ56">
        <v>0</v>
      </c>
      <c r="AK56">
        <v>24.52</v>
      </c>
      <c r="AL56">
        <v>2.2400000000000002</v>
      </c>
      <c r="AM56">
        <v>15.89</v>
      </c>
      <c r="AN56">
        <v>0.68</v>
      </c>
      <c r="AO56">
        <v>0</v>
      </c>
      <c r="AP56">
        <v>1.72</v>
      </c>
      <c r="AQ56">
        <v>0</v>
      </c>
      <c r="AR56">
        <v>33.96</v>
      </c>
      <c r="AS56">
        <v>31.03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1508.31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265.45999999999998</v>
      </c>
      <c r="L57">
        <v>229.22</v>
      </c>
      <c r="M57">
        <v>63.91</v>
      </c>
      <c r="N57">
        <v>114.16</v>
      </c>
      <c r="O57">
        <v>59.75</v>
      </c>
      <c r="P57">
        <v>122.17</v>
      </c>
      <c r="Q57">
        <v>11.41</v>
      </c>
      <c r="R57">
        <v>22.41</v>
      </c>
      <c r="S57">
        <v>13.96</v>
      </c>
      <c r="T57">
        <v>0</v>
      </c>
      <c r="U57">
        <v>319.04000000000002</v>
      </c>
      <c r="V57">
        <v>20</v>
      </c>
      <c r="W57">
        <v>24.53</v>
      </c>
      <c r="X57">
        <v>78.41</v>
      </c>
      <c r="Y57">
        <v>0</v>
      </c>
      <c r="Z57">
        <v>6.27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8.5299999999999994</v>
      </c>
      <c r="AG57">
        <v>19.809999999999999</v>
      </c>
      <c r="AH57">
        <v>0</v>
      </c>
      <c r="AI57">
        <v>0</v>
      </c>
      <c r="AJ57">
        <v>0</v>
      </c>
      <c r="AK57">
        <v>24.52</v>
      </c>
      <c r="AL57">
        <v>13.41</v>
      </c>
      <c r="AM57">
        <v>15.89</v>
      </c>
      <c r="AN57">
        <v>0.68</v>
      </c>
      <c r="AO57">
        <v>0</v>
      </c>
      <c r="AP57">
        <v>0.99</v>
      </c>
      <c r="AQ57">
        <v>0</v>
      </c>
      <c r="AR57">
        <v>33.96</v>
      </c>
      <c r="AS57">
        <v>31.03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1518.75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265.45999999999998</v>
      </c>
      <c r="L58">
        <v>229.22</v>
      </c>
      <c r="M58">
        <v>63.91</v>
      </c>
      <c r="N58">
        <v>114.16</v>
      </c>
      <c r="O58">
        <v>59.75</v>
      </c>
      <c r="P58">
        <v>122.17</v>
      </c>
      <c r="Q58">
        <v>11.41</v>
      </c>
      <c r="R58">
        <v>22.41</v>
      </c>
      <c r="S58">
        <v>13.96</v>
      </c>
      <c r="T58">
        <v>0</v>
      </c>
      <c r="U58">
        <v>319.04000000000002</v>
      </c>
      <c r="V58">
        <v>20</v>
      </c>
      <c r="W58">
        <v>24.53</v>
      </c>
      <c r="X58">
        <v>78.41</v>
      </c>
      <c r="Y58">
        <v>0</v>
      </c>
      <c r="Z58">
        <v>6.27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8.5299999999999994</v>
      </c>
      <c r="AG58">
        <v>19.809999999999999</v>
      </c>
      <c r="AH58">
        <v>0</v>
      </c>
      <c r="AI58">
        <v>0</v>
      </c>
      <c r="AJ58">
        <v>0</v>
      </c>
      <c r="AK58">
        <v>24.52</v>
      </c>
      <c r="AL58">
        <v>67.02</v>
      </c>
      <c r="AM58">
        <v>15.89</v>
      </c>
      <c r="AN58">
        <v>0.68</v>
      </c>
      <c r="AO58">
        <v>0</v>
      </c>
      <c r="AP58">
        <v>0.99</v>
      </c>
      <c r="AQ58">
        <v>0</v>
      </c>
      <c r="AR58">
        <v>33.96</v>
      </c>
      <c r="AS58">
        <v>31.03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1572.36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265.45999999999998</v>
      </c>
      <c r="L59">
        <v>229.22</v>
      </c>
      <c r="M59">
        <v>60.78</v>
      </c>
      <c r="N59">
        <v>91.9</v>
      </c>
      <c r="O59">
        <v>43.57</v>
      </c>
      <c r="P59">
        <v>122.17</v>
      </c>
      <c r="Q59">
        <v>11.41</v>
      </c>
      <c r="R59">
        <v>22.41</v>
      </c>
      <c r="S59">
        <v>13.96</v>
      </c>
      <c r="T59">
        <v>0</v>
      </c>
      <c r="U59">
        <v>319.04000000000002</v>
      </c>
      <c r="V59">
        <v>20</v>
      </c>
      <c r="W59">
        <v>24.53</v>
      </c>
      <c r="X59">
        <v>78.41</v>
      </c>
      <c r="Y59">
        <v>0</v>
      </c>
      <c r="Z59">
        <v>6.27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8.5299999999999994</v>
      </c>
      <c r="AG59">
        <v>19.809999999999999</v>
      </c>
      <c r="AH59">
        <v>0</v>
      </c>
      <c r="AI59">
        <v>0</v>
      </c>
      <c r="AJ59">
        <v>0</v>
      </c>
      <c r="AK59">
        <v>24.52</v>
      </c>
      <c r="AL59">
        <v>67.02</v>
      </c>
      <c r="AM59">
        <v>15.89</v>
      </c>
      <c r="AN59">
        <v>0.68</v>
      </c>
      <c r="AO59">
        <v>0</v>
      </c>
      <c r="AP59">
        <v>0.99</v>
      </c>
      <c r="AQ59">
        <v>11.93</v>
      </c>
      <c r="AR59">
        <v>33.96</v>
      </c>
      <c r="AS59">
        <v>31.03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1542.72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265.45999999999998</v>
      </c>
      <c r="L60">
        <v>229.22</v>
      </c>
      <c r="M60">
        <v>60.78</v>
      </c>
      <c r="N60">
        <v>91.9</v>
      </c>
      <c r="O60">
        <v>43.57</v>
      </c>
      <c r="P60">
        <v>122.17</v>
      </c>
      <c r="Q60">
        <v>11.41</v>
      </c>
      <c r="R60">
        <v>22.41</v>
      </c>
      <c r="S60">
        <v>13.96</v>
      </c>
      <c r="T60">
        <v>0</v>
      </c>
      <c r="U60">
        <v>319.04000000000002</v>
      </c>
      <c r="V60">
        <v>20</v>
      </c>
      <c r="W60">
        <v>24.53</v>
      </c>
      <c r="X60">
        <v>78.41</v>
      </c>
      <c r="Y60">
        <v>0</v>
      </c>
      <c r="Z60">
        <v>6.27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8.5299999999999994</v>
      </c>
      <c r="AG60">
        <v>19.809999999999999</v>
      </c>
      <c r="AH60">
        <v>0</v>
      </c>
      <c r="AI60">
        <v>0</v>
      </c>
      <c r="AJ60">
        <v>0</v>
      </c>
      <c r="AK60">
        <v>24.52</v>
      </c>
      <c r="AL60">
        <v>67.02</v>
      </c>
      <c r="AM60">
        <v>15.89</v>
      </c>
      <c r="AN60">
        <v>0.68</v>
      </c>
      <c r="AO60">
        <v>0</v>
      </c>
      <c r="AP60">
        <v>0.99</v>
      </c>
      <c r="AQ60">
        <v>11.93</v>
      </c>
      <c r="AR60">
        <v>33.96</v>
      </c>
      <c r="AS60">
        <v>31.03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1542.72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265.45999999999998</v>
      </c>
      <c r="L61">
        <v>229.22</v>
      </c>
      <c r="M61">
        <v>60.78</v>
      </c>
      <c r="N61">
        <v>91.9</v>
      </c>
      <c r="O61">
        <v>43.57</v>
      </c>
      <c r="P61">
        <v>122.17</v>
      </c>
      <c r="Q61">
        <v>11.41</v>
      </c>
      <c r="R61">
        <v>22.41</v>
      </c>
      <c r="S61">
        <v>13.96</v>
      </c>
      <c r="T61">
        <v>0</v>
      </c>
      <c r="U61">
        <v>319.04000000000002</v>
      </c>
      <c r="V61">
        <v>20</v>
      </c>
      <c r="W61">
        <v>24.53</v>
      </c>
      <c r="X61">
        <v>78.41</v>
      </c>
      <c r="Y61">
        <v>0</v>
      </c>
      <c r="Z61">
        <v>6.27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8.5299999999999994</v>
      </c>
      <c r="AG61">
        <v>19.809999999999999</v>
      </c>
      <c r="AH61">
        <v>0</v>
      </c>
      <c r="AI61">
        <v>0</v>
      </c>
      <c r="AJ61">
        <v>0</v>
      </c>
      <c r="AK61">
        <v>24.52</v>
      </c>
      <c r="AL61">
        <v>67.02</v>
      </c>
      <c r="AM61">
        <v>15.89</v>
      </c>
      <c r="AN61">
        <v>0.68</v>
      </c>
      <c r="AO61">
        <v>0</v>
      </c>
      <c r="AP61">
        <v>1.72</v>
      </c>
      <c r="AQ61">
        <v>23.87</v>
      </c>
      <c r="AR61">
        <v>33.96</v>
      </c>
      <c r="AS61">
        <v>21.98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1546.34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332.75</v>
      </c>
      <c r="L62">
        <v>229.22</v>
      </c>
      <c r="M62">
        <v>60.78</v>
      </c>
      <c r="N62">
        <v>91.9</v>
      </c>
      <c r="O62">
        <v>43.57</v>
      </c>
      <c r="P62">
        <v>122.17</v>
      </c>
      <c r="Q62">
        <v>11.41</v>
      </c>
      <c r="R62">
        <v>22.41</v>
      </c>
      <c r="S62">
        <v>13.96</v>
      </c>
      <c r="T62">
        <v>0</v>
      </c>
      <c r="U62">
        <v>319.04000000000002</v>
      </c>
      <c r="V62">
        <v>20</v>
      </c>
      <c r="W62">
        <v>24.53</v>
      </c>
      <c r="X62">
        <v>78.41</v>
      </c>
      <c r="Y62">
        <v>0</v>
      </c>
      <c r="Z62">
        <v>6.27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8.5299999999999994</v>
      </c>
      <c r="AG62">
        <v>19.809999999999999</v>
      </c>
      <c r="AH62">
        <v>0</v>
      </c>
      <c r="AI62">
        <v>0</v>
      </c>
      <c r="AJ62">
        <v>0</v>
      </c>
      <c r="AK62">
        <v>24.52</v>
      </c>
      <c r="AL62">
        <v>67.02</v>
      </c>
      <c r="AM62">
        <v>15.89</v>
      </c>
      <c r="AN62">
        <v>0.68</v>
      </c>
      <c r="AO62">
        <v>0</v>
      </c>
      <c r="AP62">
        <v>1.72</v>
      </c>
      <c r="AQ62">
        <v>23.87</v>
      </c>
      <c r="AR62">
        <v>33.96</v>
      </c>
      <c r="AS62">
        <v>21.98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1613.63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361.75</v>
      </c>
      <c r="L63">
        <v>229.22</v>
      </c>
      <c r="M63">
        <v>60.78</v>
      </c>
      <c r="N63">
        <v>91.9</v>
      </c>
      <c r="O63">
        <v>43.57</v>
      </c>
      <c r="P63">
        <v>122.17</v>
      </c>
      <c r="Q63">
        <v>11.41</v>
      </c>
      <c r="R63">
        <v>22.41</v>
      </c>
      <c r="S63">
        <v>13.96</v>
      </c>
      <c r="T63">
        <v>0</v>
      </c>
      <c r="U63">
        <v>319.04000000000002</v>
      </c>
      <c r="V63">
        <v>20</v>
      </c>
      <c r="W63">
        <v>24.53</v>
      </c>
      <c r="X63">
        <v>78.41</v>
      </c>
      <c r="Y63">
        <v>0</v>
      </c>
      <c r="Z63">
        <v>6.27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8.5299999999999994</v>
      </c>
      <c r="AG63">
        <v>19.809999999999999</v>
      </c>
      <c r="AH63">
        <v>0</v>
      </c>
      <c r="AI63">
        <v>0</v>
      </c>
      <c r="AJ63">
        <v>0</v>
      </c>
      <c r="AK63">
        <v>24.52</v>
      </c>
      <c r="AL63">
        <v>13.41</v>
      </c>
      <c r="AM63">
        <v>15.89</v>
      </c>
      <c r="AN63">
        <v>0.68</v>
      </c>
      <c r="AO63">
        <v>0</v>
      </c>
      <c r="AP63">
        <v>1.72</v>
      </c>
      <c r="AQ63">
        <v>23.87</v>
      </c>
      <c r="AR63">
        <v>33.96</v>
      </c>
      <c r="AS63">
        <v>21.98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1589.0200000000002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361.75</v>
      </c>
      <c r="L64">
        <v>229.22</v>
      </c>
      <c r="M64">
        <v>60.78</v>
      </c>
      <c r="N64">
        <v>91.9</v>
      </c>
      <c r="O64">
        <v>43.57</v>
      </c>
      <c r="P64">
        <v>122.17</v>
      </c>
      <c r="Q64">
        <v>11.41</v>
      </c>
      <c r="R64">
        <v>22.41</v>
      </c>
      <c r="S64">
        <v>13.96</v>
      </c>
      <c r="T64">
        <v>0</v>
      </c>
      <c r="U64">
        <v>319.04000000000002</v>
      </c>
      <c r="V64">
        <v>20</v>
      </c>
      <c r="W64">
        <v>24.53</v>
      </c>
      <c r="X64">
        <v>78.41</v>
      </c>
      <c r="Y64">
        <v>0</v>
      </c>
      <c r="Z64">
        <v>6.27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8.5299999999999994</v>
      </c>
      <c r="AG64">
        <v>19.809999999999999</v>
      </c>
      <c r="AH64">
        <v>2.64</v>
      </c>
      <c r="AI64">
        <v>0</v>
      </c>
      <c r="AJ64">
        <v>0</v>
      </c>
      <c r="AK64">
        <v>24.52</v>
      </c>
      <c r="AL64">
        <v>2.2400000000000002</v>
      </c>
      <c r="AM64">
        <v>15.89</v>
      </c>
      <c r="AN64">
        <v>0.68</v>
      </c>
      <c r="AO64">
        <v>0</v>
      </c>
      <c r="AP64">
        <v>1.72</v>
      </c>
      <c r="AQ64">
        <v>23.87</v>
      </c>
      <c r="AR64">
        <v>33.96</v>
      </c>
      <c r="AS64">
        <v>21.98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1580.4900000000002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361.75</v>
      </c>
      <c r="L65">
        <v>229.22</v>
      </c>
      <c r="M65">
        <v>60.78</v>
      </c>
      <c r="N65">
        <v>91.9</v>
      </c>
      <c r="O65">
        <v>43.57</v>
      </c>
      <c r="P65">
        <v>122.17</v>
      </c>
      <c r="Q65">
        <v>11.41</v>
      </c>
      <c r="R65">
        <v>22.41</v>
      </c>
      <c r="S65">
        <v>13.96</v>
      </c>
      <c r="T65">
        <v>0</v>
      </c>
      <c r="U65">
        <v>319.04000000000002</v>
      </c>
      <c r="V65">
        <v>20</v>
      </c>
      <c r="W65">
        <v>24.53</v>
      </c>
      <c r="X65">
        <v>78.41</v>
      </c>
      <c r="Y65">
        <v>0</v>
      </c>
      <c r="Z65">
        <v>6.27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8.5299999999999994</v>
      </c>
      <c r="AG65">
        <v>19.809999999999999</v>
      </c>
      <c r="AH65">
        <v>20.03</v>
      </c>
      <c r="AI65">
        <v>0</v>
      </c>
      <c r="AJ65">
        <v>0</v>
      </c>
      <c r="AK65">
        <v>24.52</v>
      </c>
      <c r="AL65">
        <v>2.2400000000000002</v>
      </c>
      <c r="AM65">
        <v>15.89</v>
      </c>
      <c r="AN65">
        <v>0.68</v>
      </c>
      <c r="AO65">
        <v>0</v>
      </c>
      <c r="AP65">
        <v>1.72</v>
      </c>
      <c r="AQ65">
        <v>23.87</v>
      </c>
      <c r="AR65">
        <v>33.96</v>
      </c>
      <c r="AS65">
        <v>21.98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1597.88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361.75</v>
      </c>
      <c r="L66">
        <v>229.22</v>
      </c>
      <c r="M66">
        <v>60.78</v>
      </c>
      <c r="N66">
        <v>91.9</v>
      </c>
      <c r="O66">
        <v>43.57</v>
      </c>
      <c r="P66">
        <v>122.17</v>
      </c>
      <c r="Q66">
        <v>11.41</v>
      </c>
      <c r="R66">
        <v>22.41</v>
      </c>
      <c r="S66">
        <v>13.96</v>
      </c>
      <c r="T66">
        <v>0</v>
      </c>
      <c r="U66">
        <v>319.04000000000002</v>
      </c>
      <c r="V66">
        <v>20</v>
      </c>
      <c r="W66">
        <v>24.53</v>
      </c>
      <c r="X66">
        <v>78.41</v>
      </c>
      <c r="Y66">
        <v>0</v>
      </c>
      <c r="Z66">
        <v>6.27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8.5299999999999994</v>
      </c>
      <c r="AG66">
        <v>19.809999999999999</v>
      </c>
      <c r="AH66">
        <v>20.03</v>
      </c>
      <c r="AI66">
        <v>0</v>
      </c>
      <c r="AJ66">
        <v>0</v>
      </c>
      <c r="AK66">
        <v>24.52</v>
      </c>
      <c r="AL66">
        <v>2.2400000000000002</v>
      </c>
      <c r="AM66">
        <v>15.89</v>
      </c>
      <c r="AN66">
        <v>0.68</v>
      </c>
      <c r="AO66">
        <v>0</v>
      </c>
      <c r="AP66">
        <v>1.72</v>
      </c>
      <c r="AQ66">
        <v>23.87</v>
      </c>
      <c r="AR66">
        <v>33.96</v>
      </c>
      <c r="AS66">
        <v>21.98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1597.88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361.75</v>
      </c>
      <c r="L67">
        <v>229.22</v>
      </c>
      <c r="M67">
        <v>60.78</v>
      </c>
      <c r="N67">
        <v>91.9</v>
      </c>
      <c r="O67">
        <v>43.57</v>
      </c>
      <c r="P67">
        <v>122.17</v>
      </c>
      <c r="Q67">
        <v>11.41</v>
      </c>
      <c r="R67">
        <v>22.41</v>
      </c>
      <c r="S67">
        <v>13.96</v>
      </c>
      <c r="T67">
        <v>0</v>
      </c>
      <c r="U67">
        <v>319.04000000000002</v>
      </c>
      <c r="V67">
        <v>20</v>
      </c>
      <c r="W67">
        <v>24.53</v>
      </c>
      <c r="X67">
        <v>90.62</v>
      </c>
      <c r="Y67">
        <v>0</v>
      </c>
      <c r="Z67">
        <v>6.27</v>
      </c>
      <c r="AA67">
        <v>0</v>
      </c>
      <c r="AB67">
        <v>2.56</v>
      </c>
      <c r="AC67">
        <v>0</v>
      </c>
      <c r="AD67">
        <v>0</v>
      </c>
      <c r="AE67">
        <v>0</v>
      </c>
      <c r="AF67">
        <v>8.5299999999999994</v>
      </c>
      <c r="AG67">
        <v>19.809999999999999</v>
      </c>
      <c r="AH67">
        <v>20.03</v>
      </c>
      <c r="AI67">
        <v>0</v>
      </c>
      <c r="AJ67">
        <v>0</v>
      </c>
      <c r="AK67">
        <v>24.52</v>
      </c>
      <c r="AL67">
        <v>2.2400000000000002</v>
      </c>
      <c r="AM67">
        <v>15.89</v>
      </c>
      <c r="AN67">
        <v>0.68</v>
      </c>
      <c r="AO67">
        <v>0</v>
      </c>
      <c r="AP67">
        <v>1.72</v>
      </c>
      <c r="AQ67">
        <v>35.07</v>
      </c>
      <c r="AR67">
        <v>33.96</v>
      </c>
      <c r="AS67">
        <v>21.98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1623.8500000000001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361.75</v>
      </c>
      <c r="L68">
        <v>229.22</v>
      </c>
      <c r="M68">
        <v>60.78</v>
      </c>
      <c r="N68">
        <v>91.9</v>
      </c>
      <c r="O68">
        <v>43.57</v>
      </c>
      <c r="P68">
        <v>122.17</v>
      </c>
      <c r="Q68">
        <v>11.41</v>
      </c>
      <c r="R68">
        <v>22.41</v>
      </c>
      <c r="S68">
        <v>13.96</v>
      </c>
      <c r="T68">
        <v>0</v>
      </c>
      <c r="U68">
        <v>319.04000000000002</v>
      </c>
      <c r="V68">
        <v>20</v>
      </c>
      <c r="W68">
        <v>24.53</v>
      </c>
      <c r="X68">
        <v>111.15</v>
      </c>
      <c r="Y68">
        <v>0</v>
      </c>
      <c r="Z68">
        <v>6.27</v>
      </c>
      <c r="AA68">
        <v>0</v>
      </c>
      <c r="AB68">
        <v>12.66</v>
      </c>
      <c r="AC68">
        <v>0</v>
      </c>
      <c r="AD68">
        <v>0</v>
      </c>
      <c r="AE68">
        <v>0</v>
      </c>
      <c r="AF68">
        <v>8.5299999999999994</v>
      </c>
      <c r="AG68">
        <v>19.809999999999999</v>
      </c>
      <c r="AH68">
        <v>20.03</v>
      </c>
      <c r="AI68">
        <v>0</v>
      </c>
      <c r="AJ68">
        <v>0</v>
      </c>
      <c r="AK68">
        <v>24.52</v>
      </c>
      <c r="AL68">
        <v>2.2400000000000002</v>
      </c>
      <c r="AM68">
        <v>15.89</v>
      </c>
      <c r="AN68">
        <v>0.68</v>
      </c>
      <c r="AO68">
        <v>0</v>
      </c>
      <c r="AP68">
        <v>1.72</v>
      </c>
      <c r="AQ68">
        <v>35.07</v>
      </c>
      <c r="AR68">
        <v>33.96</v>
      </c>
      <c r="AS68">
        <v>21.98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1654.4800000000002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361.75</v>
      </c>
      <c r="L69">
        <v>229.22</v>
      </c>
      <c r="M69">
        <v>60.78</v>
      </c>
      <c r="N69">
        <v>91.9</v>
      </c>
      <c r="O69">
        <v>43.57</v>
      </c>
      <c r="P69">
        <v>122.17</v>
      </c>
      <c r="Q69">
        <v>11.41</v>
      </c>
      <c r="R69">
        <v>22.41</v>
      </c>
      <c r="S69">
        <v>13.96</v>
      </c>
      <c r="T69">
        <v>0</v>
      </c>
      <c r="U69">
        <v>319.04000000000002</v>
      </c>
      <c r="V69">
        <v>19.47</v>
      </c>
      <c r="W69">
        <v>28</v>
      </c>
      <c r="X69">
        <v>113.6</v>
      </c>
      <c r="Y69">
        <v>0</v>
      </c>
      <c r="Z69">
        <v>6.27</v>
      </c>
      <c r="AA69">
        <v>0</v>
      </c>
      <c r="AB69">
        <v>12.66</v>
      </c>
      <c r="AC69">
        <v>0</v>
      </c>
      <c r="AD69">
        <v>0</v>
      </c>
      <c r="AE69">
        <v>0</v>
      </c>
      <c r="AF69">
        <v>8.5299999999999994</v>
      </c>
      <c r="AG69">
        <v>19.809999999999999</v>
      </c>
      <c r="AH69">
        <v>20.03</v>
      </c>
      <c r="AI69">
        <v>0</v>
      </c>
      <c r="AJ69">
        <v>0</v>
      </c>
      <c r="AK69">
        <v>24.52</v>
      </c>
      <c r="AL69">
        <v>2.2400000000000002</v>
      </c>
      <c r="AM69">
        <v>15.89</v>
      </c>
      <c r="AN69">
        <v>0.68</v>
      </c>
      <c r="AO69">
        <v>0</v>
      </c>
      <c r="AP69">
        <v>1.72</v>
      </c>
      <c r="AQ69">
        <v>35.07</v>
      </c>
      <c r="AR69">
        <v>33.96</v>
      </c>
      <c r="AS69">
        <v>25.86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1663.75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361.75</v>
      </c>
      <c r="L70">
        <v>229.22</v>
      </c>
      <c r="M70">
        <v>60.78</v>
      </c>
      <c r="N70">
        <v>91.9</v>
      </c>
      <c r="O70">
        <v>43.57</v>
      </c>
      <c r="P70">
        <v>122.17</v>
      </c>
      <c r="Q70">
        <v>11.41</v>
      </c>
      <c r="R70">
        <v>22.41</v>
      </c>
      <c r="S70">
        <v>13.96</v>
      </c>
      <c r="T70">
        <v>0</v>
      </c>
      <c r="U70">
        <v>319.04000000000002</v>
      </c>
      <c r="V70">
        <v>19.39</v>
      </c>
      <c r="W70">
        <v>34.15</v>
      </c>
      <c r="X70">
        <v>113.6</v>
      </c>
      <c r="Y70">
        <v>0</v>
      </c>
      <c r="Z70">
        <v>6.27</v>
      </c>
      <c r="AA70">
        <v>0</v>
      </c>
      <c r="AB70">
        <v>12.66</v>
      </c>
      <c r="AC70">
        <v>0</v>
      </c>
      <c r="AD70">
        <v>0</v>
      </c>
      <c r="AE70">
        <v>0</v>
      </c>
      <c r="AF70">
        <v>8.5299999999999994</v>
      </c>
      <c r="AG70">
        <v>19.809999999999999</v>
      </c>
      <c r="AH70">
        <v>40.06</v>
      </c>
      <c r="AI70">
        <v>0</v>
      </c>
      <c r="AJ70">
        <v>0</v>
      </c>
      <c r="AK70">
        <v>24.52</v>
      </c>
      <c r="AL70">
        <v>2.2400000000000002</v>
      </c>
      <c r="AM70">
        <v>15.89</v>
      </c>
      <c r="AN70">
        <v>0.68</v>
      </c>
      <c r="AO70">
        <v>0</v>
      </c>
      <c r="AP70">
        <v>1.72</v>
      </c>
      <c r="AQ70">
        <v>35.07</v>
      </c>
      <c r="AR70">
        <v>33.96</v>
      </c>
      <c r="AS70">
        <v>25.86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1689.8500000000001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361.75</v>
      </c>
      <c r="L71">
        <v>229.81</v>
      </c>
      <c r="M71">
        <v>82.11</v>
      </c>
      <c r="N71">
        <v>107.4</v>
      </c>
      <c r="O71">
        <v>53.32</v>
      </c>
      <c r="P71">
        <v>133.46</v>
      </c>
      <c r="Q71">
        <v>11.41</v>
      </c>
      <c r="R71">
        <v>22.41</v>
      </c>
      <c r="S71">
        <v>13.96</v>
      </c>
      <c r="T71">
        <v>0</v>
      </c>
      <c r="U71">
        <v>319.04000000000002</v>
      </c>
      <c r="V71">
        <v>18.309999999999999</v>
      </c>
      <c r="W71">
        <v>43.77</v>
      </c>
      <c r="X71">
        <v>142.56</v>
      </c>
      <c r="Y71">
        <v>0</v>
      </c>
      <c r="Z71">
        <v>6.27</v>
      </c>
      <c r="AA71">
        <v>13.45</v>
      </c>
      <c r="AB71">
        <v>12.66</v>
      </c>
      <c r="AC71">
        <v>0</v>
      </c>
      <c r="AD71">
        <v>1.27</v>
      </c>
      <c r="AE71">
        <v>15.84</v>
      </c>
      <c r="AF71">
        <v>8.5299999999999994</v>
      </c>
      <c r="AG71">
        <v>19.809999999999999</v>
      </c>
      <c r="AH71">
        <v>60.09</v>
      </c>
      <c r="AI71">
        <v>0</v>
      </c>
      <c r="AJ71">
        <v>0</v>
      </c>
      <c r="AK71">
        <v>24.52</v>
      </c>
      <c r="AL71">
        <v>2.2400000000000002</v>
      </c>
      <c r="AM71">
        <v>15.89</v>
      </c>
      <c r="AN71">
        <v>0.68</v>
      </c>
      <c r="AO71">
        <v>0</v>
      </c>
      <c r="AP71">
        <v>1.72</v>
      </c>
      <c r="AQ71">
        <v>35.07</v>
      </c>
      <c r="AR71">
        <v>33.96</v>
      </c>
      <c r="AS71">
        <v>31.03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1841.57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361.75</v>
      </c>
      <c r="L72">
        <v>229.81</v>
      </c>
      <c r="M72">
        <v>88.44</v>
      </c>
      <c r="N72">
        <v>114.16</v>
      </c>
      <c r="O72">
        <v>59.73</v>
      </c>
      <c r="P72">
        <v>134.28</v>
      </c>
      <c r="Q72">
        <v>11.41</v>
      </c>
      <c r="R72">
        <v>22.41</v>
      </c>
      <c r="S72">
        <v>13.96</v>
      </c>
      <c r="T72">
        <v>0</v>
      </c>
      <c r="U72">
        <v>319.04000000000002</v>
      </c>
      <c r="V72">
        <v>18.309999999999999</v>
      </c>
      <c r="W72">
        <v>43.77</v>
      </c>
      <c r="X72">
        <v>142.56</v>
      </c>
      <c r="Y72">
        <v>0</v>
      </c>
      <c r="Z72">
        <v>6.27</v>
      </c>
      <c r="AA72">
        <v>26.96</v>
      </c>
      <c r="AB72">
        <v>12.66</v>
      </c>
      <c r="AC72">
        <v>9.31</v>
      </c>
      <c r="AD72">
        <v>15.24</v>
      </c>
      <c r="AE72">
        <v>31.68</v>
      </c>
      <c r="AF72">
        <v>17.059999999999999</v>
      </c>
      <c r="AG72">
        <v>19.809999999999999</v>
      </c>
      <c r="AH72">
        <v>80.11</v>
      </c>
      <c r="AI72">
        <v>0</v>
      </c>
      <c r="AJ72">
        <v>0</v>
      </c>
      <c r="AK72">
        <v>24.52</v>
      </c>
      <c r="AL72">
        <v>2.2400000000000002</v>
      </c>
      <c r="AM72">
        <v>15.89</v>
      </c>
      <c r="AN72">
        <v>0.68</v>
      </c>
      <c r="AO72">
        <v>0</v>
      </c>
      <c r="AP72">
        <v>1.72</v>
      </c>
      <c r="AQ72">
        <v>46.75</v>
      </c>
      <c r="AR72">
        <v>33.96</v>
      </c>
      <c r="AS72">
        <v>31.03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1954.7499999999998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361.75</v>
      </c>
      <c r="L73">
        <v>229.81</v>
      </c>
      <c r="M73">
        <v>88.44</v>
      </c>
      <c r="N73">
        <v>114.16</v>
      </c>
      <c r="O73">
        <v>59.75</v>
      </c>
      <c r="P73">
        <v>134.28</v>
      </c>
      <c r="Q73">
        <v>11.41</v>
      </c>
      <c r="R73">
        <v>22.41</v>
      </c>
      <c r="S73">
        <v>13.96</v>
      </c>
      <c r="T73">
        <v>0</v>
      </c>
      <c r="U73">
        <v>319.04000000000002</v>
      </c>
      <c r="V73">
        <v>17.239999999999998</v>
      </c>
      <c r="W73">
        <v>43.77</v>
      </c>
      <c r="X73">
        <v>142.56</v>
      </c>
      <c r="Y73">
        <v>0</v>
      </c>
      <c r="Z73">
        <v>18.8</v>
      </c>
      <c r="AA73">
        <v>40.520000000000003</v>
      </c>
      <c r="AB73">
        <v>37.979999999999997</v>
      </c>
      <c r="AC73">
        <v>27.94</v>
      </c>
      <c r="AD73">
        <v>26.35</v>
      </c>
      <c r="AE73">
        <v>47.52</v>
      </c>
      <c r="AF73">
        <v>37.54</v>
      </c>
      <c r="AG73">
        <v>19.809999999999999</v>
      </c>
      <c r="AH73">
        <v>109.24</v>
      </c>
      <c r="AI73">
        <v>0</v>
      </c>
      <c r="AJ73">
        <v>0</v>
      </c>
      <c r="AK73">
        <v>24.52</v>
      </c>
      <c r="AL73">
        <v>2.2400000000000002</v>
      </c>
      <c r="AM73">
        <v>16.27</v>
      </c>
      <c r="AN73">
        <v>0.68</v>
      </c>
      <c r="AO73">
        <v>0</v>
      </c>
      <c r="AP73">
        <v>1.72</v>
      </c>
      <c r="AQ73">
        <v>47.72</v>
      </c>
      <c r="AR73">
        <v>33.96</v>
      </c>
      <c r="AS73">
        <v>31.03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2101.6499999999996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361.75</v>
      </c>
      <c r="L74">
        <v>265.64</v>
      </c>
      <c r="M74">
        <v>88.44</v>
      </c>
      <c r="N74">
        <v>114.16</v>
      </c>
      <c r="O74">
        <v>59.75</v>
      </c>
      <c r="P74">
        <v>134.28</v>
      </c>
      <c r="Q74">
        <v>11.41</v>
      </c>
      <c r="R74">
        <v>22.41</v>
      </c>
      <c r="S74">
        <v>13.96</v>
      </c>
      <c r="T74">
        <v>0</v>
      </c>
      <c r="U74">
        <v>319.04000000000002</v>
      </c>
      <c r="V74">
        <v>17.239999999999998</v>
      </c>
      <c r="W74">
        <v>43.77</v>
      </c>
      <c r="X74">
        <v>142.56</v>
      </c>
      <c r="Y74">
        <v>0</v>
      </c>
      <c r="Z74">
        <v>18.8</v>
      </c>
      <c r="AA74">
        <v>40.520000000000003</v>
      </c>
      <c r="AB74">
        <v>37.979999999999997</v>
      </c>
      <c r="AC74">
        <v>27.94</v>
      </c>
      <c r="AD74">
        <v>26.35</v>
      </c>
      <c r="AE74">
        <v>47.52</v>
      </c>
      <c r="AF74">
        <v>37.54</v>
      </c>
      <c r="AG74">
        <v>19.809999999999999</v>
      </c>
      <c r="AH74">
        <v>109.24</v>
      </c>
      <c r="AI74">
        <v>0</v>
      </c>
      <c r="AJ74">
        <v>0</v>
      </c>
      <c r="AK74">
        <v>24.52</v>
      </c>
      <c r="AL74">
        <v>2.2400000000000002</v>
      </c>
      <c r="AM74">
        <v>16.27</v>
      </c>
      <c r="AN74">
        <v>0.68</v>
      </c>
      <c r="AO74">
        <v>0</v>
      </c>
      <c r="AP74">
        <v>1.72</v>
      </c>
      <c r="AQ74">
        <v>47.72</v>
      </c>
      <c r="AR74">
        <v>33.96</v>
      </c>
      <c r="AS74">
        <v>31.03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2137.48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374.05</v>
      </c>
      <c r="L75">
        <v>333.64</v>
      </c>
      <c r="M75">
        <v>88.44</v>
      </c>
      <c r="N75">
        <v>114.16</v>
      </c>
      <c r="O75">
        <v>59.75</v>
      </c>
      <c r="P75">
        <v>134.28</v>
      </c>
      <c r="Q75">
        <v>19.739999999999998</v>
      </c>
      <c r="R75">
        <v>40.75</v>
      </c>
      <c r="S75">
        <v>25.38</v>
      </c>
      <c r="T75">
        <v>0</v>
      </c>
      <c r="U75">
        <v>319.04000000000002</v>
      </c>
      <c r="V75">
        <v>19.059999999999999</v>
      </c>
      <c r="W75">
        <v>43.77</v>
      </c>
      <c r="X75">
        <v>142.56</v>
      </c>
      <c r="Y75">
        <v>0</v>
      </c>
      <c r="Z75">
        <v>18.8</v>
      </c>
      <c r="AA75">
        <v>40.520000000000003</v>
      </c>
      <c r="AB75">
        <v>37.979999999999997</v>
      </c>
      <c r="AC75">
        <v>27.94</v>
      </c>
      <c r="AD75">
        <v>26.35</v>
      </c>
      <c r="AE75">
        <v>47.52</v>
      </c>
      <c r="AF75">
        <v>37.54</v>
      </c>
      <c r="AG75">
        <v>19.809999999999999</v>
      </c>
      <c r="AH75">
        <v>109.24</v>
      </c>
      <c r="AI75">
        <v>0</v>
      </c>
      <c r="AJ75">
        <v>0</v>
      </c>
      <c r="AK75">
        <v>24.52</v>
      </c>
      <c r="AL75">
        <v>2.2400000000000002</v>
      </c>
      <c r="AM75">
        <v>16.27</v>
      </c>
      <c r="AN75">
        <v>0.68</v>
      </c>
      <c r="AO75">
        <v>0</v>
      </c>
      <c r="AP75">
        <v>1.72</v>
      </c>
      <c r="AQ75">
        <v>47.72</v>
      </c>
      <c r="AR75">
        <v>38.21</v>
      </c>
      <c r="AS75">
        <v>31.03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2261.9399999999991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475.77</v>
      </c>
      <c r="L76">
        <v>406.63</v>
      </c>
      <c r="M76">
        <v>88.44</v>
      </c>
      <c r="N76">
        <v>114.16</v>
      </c>
      <c r="O76">
        <v>59.75</v>
      </c>
      <c r="P76">
        <v>134.28</v>
      </c>
      <c r="Q76">
        <v>19.75</v>
      </c>
      <c r="R76">
        <v>40.75</v>
      </c>
      <c r="S76">
        <v>25.38</v>
      </c>
      <c r="T76">
        <v>0</v>
      </c>
      <c r="U76">
        <v>319.04000000000002</v>
      </c>
      <c r="V76">
        <v>20</v>
      </c>
      <c r="W76">
        <v>43.77</v>
      </c>
      <c r="X76">
        <v>142.56</v>
      </c>
      <c r="Y76">
        <v>0</v>
      </c>
      <c r="Z76">
        <v>18.8</v>
      </c>
      <c r="AA76">
        <v>40.520000000000003</v>
      </c>
      <c r="AB76">
        <v>37.979999999999997</v>
      </c>
      <c r="AC76">
        <v>27.94</v>
      </c>
      <c r="AD76">
        <v>26.35</v>
      </c>
      <c r="AE76">
        <v>47.52</v>
      </c>
      <c r="AF76">
        <v>37.54</v>
      </c>
      <c r="AG76">
        <v>19.809999999999999</v>
      </c>
      <c r="AH76">
        <v>109.24</v>
      </c>
      <c r="AI76">
        <v>0</v>
      </c>
      <c r="AJ76">
        <v>0</v>
      </c>
      <c r="AK76">
        <v>24.52</v>
      </c>
      <c r="AL76">
        <v>2.2400000000000002</v>
      </c>
      <c r="AM76">
        <v>16.27</v>
      </c>
      <c r="AN76">
        <v>0.68</v>
      </c>
      <c r="AO76">
        <v>0</v>
      </c>
      <c r="AP76">
        <v>1.72</v>
      </c>
      <c r="AQ76">
        <v>47.72</v>
      </c>
      <c r="AR76">
        <v>38.21</v>
      </c>
      <c r="AS76">
        <v>31.03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2437.599999999999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522.4</v>
      </c>
      <c r="L77">
        <v>414.97</v>
      </c>
      <c r="M77">
        <v>88.44</v>
      </c>
      <c r="N77">
        <v>114.16</v>
      </c>
      <c r="O77">
        <v>59.75</v>
      </c>
      <c r="P77">
        <v>134.28</v>
      </c>
      <c r="Q77">
        <v>19.75</v>
      </c>
      <c r="R77">
        <v>40.75</v>
      </c>
      <c r="S77">
        <v>25.38</v>
      </c>
      <c r="T77">
        <v>0</v>
      </c>
      <c r="U77">
        <v>319.04000000000002</v>
      </c>
      <c r="V77">
        <v>20</v>
      </c>
      <c r="W77">
        <v>43.77</v>
      </c>
      <c r="X77">
        <v>142.56</v>
      </c>
      <c r="Y77">
        <v>0</v>
      </c>
      <c r="Z77">
        <v>18.8</v>
      </c>
      <c r="AA77">
        <v>40.520000000000003</v>
      </c>
      <c r="AB77">
        <v>37.979999999999997</v>
      </c>
      <c r="AC77">
        <v>27.94</v>
      </c>
      <c r="AD77">
        <v>26.35</v>
      </c>
      <c r="AE77">
        <v>47.52</v>
      </c>
      <c r="AF77">
        <v>37.54</v>
      </c>
      <c r="AG77">
        <v>19.809999999999999</v>
      </c>
      <c r="AH77">
        <v>109.24</v>
      </c>
      <c r="AI77">
        <v>0</v>
      </c>
      <c r="AJ77">
        <v>0</v>
      </c>
      <c r="AK77">
        <v>24.52</v>
      </c>
      <c r="AL77">
        <v>2.2400000000000002</v>
      </c>
      <c r="AM77">
        <v>16.27</v>
      </c>
      <c r="AN77">
        <v>0.68</v>
      </c>
      <c r="AO77">
        <v>0</v>
      </c>
      <c r="AP77">
        <v>1.72</v>
      </c>
      <c r="AQ77">
        <v>47.72</v>
      </c>
      <c r="AR77">
        <v>38.21</v>
      </c>
      <c r="AS77">
        <v>28.45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2489.9899999999984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537.14</v>
      </c>
      <c r="L78">
        <v>414.97</v>
      </c>
      <c r="M78">
        <v>88.44</v>
      </c>
      <c r="N78">
        <v>114.16</v>
      </c>
      <c r="O78">
        <v>59.75</v>
      </c>
      <c r="P78">
        <v>134.28</v>
      </c>
      <c r="Q78">
        <v>19.75</v>
      </c>
      <c r="R78">
        <v>40.75</v>
      </c>
      <c r="S78">
        <v>25.38</v>
      </c>
      <c r="T78">
        <v>0</v>
      </c>
      <c r="U78">
        <v>319.04000000000002</v>
      </c>
      <c r="V78">
        <v>20</v>
      </c>
      <c r="W78">
        <v>43.77</v>
      </c>
      <c r="X78">
        <v>142.56</v>
      </c>
      <c r="Y78">
        <v>0</v>
      </c>
      <c r="Z78">
        <v>18.8</v>
      </c>
      <c r="AA78">
        <v>40.520000000000003</v>
      </c>
      <c r="AB78">
        <v>37.979999999999997</v>
      </c>
      <c r="AC78">
        <v>27.94</v>
      </c>
      <c r="AD78">
        <v>26.35</v>
      </c>
      <c r="AE78">
        <v>47.52</v>
      </c>
      <c r="AF78">
        <v>37.54</v>
      </c>
      <c r="AG78">
        <v>19.809999999999999</v>
      </c>
      <c r="AH78">
        <v>109.24</v>
      </c>
      <c r="AI78">
        <v>0</v>
      </c>
      <c r="AJ78">
        <v>0</v>
      </c>
      <c r="AK78">
        <v>24.52</v>
      </c>
      <c r="AL78">
        <v>2.2400000000000002</v>
      </c>
      <c r="AM78">
        <v>16.27</v>
      </c>
      <c r="AN78">
        <v>0.68</v>
      </c>
      <c r="AO78">
        <v>0</v>
      </c>
      <c r="AP78">
        <v>1.72</v>
      </c>
      <c r="AQ78">
        <v>47.72</v>
      </c>
      <c r="AR78">
        <v>38.21</v>
      </c>
      <c r="AS78">
        <v>28.45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2504.7299999999987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599.29999999999995</v>
      </c>
      <c r="L79">
        <v>414.97</v>
      </c>
      <c r="M79">
        <v>88.44</v>
      </c>
      <c r="N79">
        <v>114.16</v>
      </c>
      <c r="O79">
        <v>59.75</v>
      </c>
      <c r="P79">
        <v>134.28</v>
      </c>
      <c r="Q79">
        <v>19.75</v>
      </c>
      <c r="R79">
        <v>40.75</v>
      </c>
      <c r="S79">
        <v>25.38</v>
      </c>
      <c r="T79">
        <v>0</v>
      </c>
      <c r="U79">
        <v>319.04000000000002</v>
      </c>
      <c r="V79">
        <v>20</v>
      </c>
      <c r="W79">
        <v>43.77</v>
      </c>
      <c r="X79">
        <v>142.56</v>
      </c>
      <c r="Y79">
        <v>0</v>
      </c>
      <c r="Z79">
        <v>6.27</v>
      </c>
      <c r="AA79">
        <v>40.520000000000003</v>
      </c>
      <c r="AB79">
        <v>25.32</v>
      </c>
      <c r="AC79">
        <v>9.31</v>
      </c>
      <c r="AD79">
        <v>15.24</v>
      </c>
      <c r="AE79">
        <v>31.68</v>
      </c>
      <c r="AF79">
        <v>17.059999999999999</v>
      </c>
      <c r="AG79">
        <v>19.809999999999999</v>
      </c>
      <c r="AH79">
        <v>80.11</v>
      </c>
      <c r="AI79">
        <v>3.67</v>
      </c>
      <c r="AJ79">
        <v>0</v>
      </c>
      <c r="AK79">
        <v>24.52</v>
      </c>
      <c r="AL79">
        <v>13.41</v>
      </c>
      <c r="AM79">
        <v>15.89</v>
      </c>
      <c r="AN79">
        <v>0.68</v>
      </c>
      <c r="AO79">
        <v>0</v>
      </c>
      <c r="AP79">
        <v>1.72</v>
      </c>
      <c r="AQ79">
        <v>47.72</v>
      </c>
      <c r="AR79">
        <v>33.96</v>
      </c>
      <c r="AS79">
        <v>28.45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2456.7199999999989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647.37</v>
      </c>
      <c r="L80">
        <v>414.97</v>
      </c>
      <c r="M80">
        <v>88.44</v>
      </c>
      <c r="N80">
        <v>114.16</v>
      </c>
      <c r="O80">
        <v>59.75</v>
      </c>
      <c r="P80">
        <v>134.28</v>
      </c>
      <c r="Q80">
        <v>19.75</v>
      </c>
      <c r="R80">
        <v>40.75</v>
      </c>
      <c r="S80">
        <v>25.38</v>
      </c>
      <c r="T80">
        <v>0</v>
      </c>
      <c r="U80">
        <v>319.04000000000002</v>
      </c>
      <c r="V80">
        <v>20</v>
      </c>
      <c r="W80">
        <v>43.77</v>
      </c>
      <c r="X80">
        <v>142.56</v>
      </c>
      <c r="Y80">
        <v>0</v>
      </c>
      <c r="Z80">
        <v>6.3</v>
      </c>
      <c r="AA80">
        <v>40.520000000000003</v>
      </c>
      <c r="AB80">
        <v>12.66</v>
      </c>
      <c r="AC80">
        <v>0</v>
      </c>
      <c r="AD80">
        <v>1.27</v>
      </c>
      <c r="AE80">
        <v>15.84</v>
      </c>
      <c r="AF80">
        <v>17.059999999999999</v>
      </c>
      <c r="AG80">
        <v>19.809999999999999</v>
      </c>
      <c r="AH80">
        <v>60.09</v>
      </c>
      <c r="AI80">
        <v>15.9</v>
      </c>
      <c r="AJ80">
        <v>0</v>
      </c>
      <c r="AK80">
        <v>24.52</v>
      </c>
      <c r="AL80">
        <v>67.02</v>
      </c>
      <c r="AM80">
        <v>15.89</v>
      </c>
      <c r="AN80">
        <v>0.68</v>
      </c>
      <c r="AO80">
        <v>0</v>
      </c>
      <c r="AP80">
        <v>1.72</v>
      </c>
      <c r="AQ80">
        <v>35.79</v>
      </c>
      <c r="AR80">
        <v>33.96</v>
      </c>
      <c r="AS80">
        <v>28.45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2486.9299999999998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599.29999999999995</v>
      </c>
      <c r="L81">
        <v>414.97</v>
      </c>
      <c r="M81">
        <v>88.44</v>
      </c>
      <c r="N81">
        <v>114.16</v>
      </c>
      <c r="O81">
        <v>59.75</v>
      </c>
      <c r="P81">
        <v>134.28</v>
      </c>
      <c r="Q81">
        <v>19.75</v>
      </c>
      <c r="R81">
        <v>40.75</v>
      </c>
      <c r="S81">
        <v>25.38</v>
      </c>
      <c r="T81">
        <v>0</v>
      </c>
      <c r="U81">
        <v>319.04000000000002</v>
      </c>
      <c r="V81">
        <v>20</v>
      </c>
      <c r="W81">
        <v>43.77</v>
      </c>
      <c r="X81">
        <v>142.56</v>
      </c>
      <c r="Y81">
        <v>0</v>
      </c>
      <c r="Z81">
        <v>6.3</v>
      </c>
      <c r="AA81">
        <v>40.520000000000003</v>
      </c>
      <c r="AB81">
        <v>12.66</v>
      </c>
      <c r="AC81">
        <v>0</v>
      </c>
      <c r="AD81">
        <v>0</v>
      </c>
      <c r="AE81">
        <v>0</v>
      </c>
      <c r="AF81">
        <v>17.059999999999999</v>
      </c>
      <c r="AG81">
        <v>19.809999999999999</v>
      </c>
      <c r="AH81">
        <v>40.06</v>
      </c>
      <c r="AI81">
        <v>15.9</v>
      </c>
      <c r="AJ81">
        <v>0</v>
      </c>
      <c r="AK81">
        <v>24.52</v>
      </c>
      <c r="AL81">
        <v>67.02</v>
      </c>
      <c r="AM81">
        <v>15.89</v>
      </c>
      <c r="AN81">
        <v>0.68</v>
      </c>
      <c r="AO81">
        <v>0</v>
      </c>
      <c r="AP81">
        <v>1.72</v>
      </c>
      <c r="AQ81">
        <v>35.619999999999997</v>
      </c>
      <c r="AR81">
        <v>33.96</v>
      </c>
      <c r="AS81">
        <v>23.27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2396.3699999999994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577.35</v>
      </c>
      <c r="L82">
        <v>414.97</v>
      </c>
      <c r="M82">
        <v>88.44</v>
      </c>
      <c r="N82">
        <v>114.16</v>
      </c>
      <c r="O82">
        <v>59.75</v>
      </c>
      <c r="P82">
        <v>134.28</v>
      </c>
      <c r="Q82">
        <v>19.75</v>
      </c>
      <c r="R82">
        <v>40.75</v>
      </c>
      <c r="S82">
        <v>25.38</v>
      </c>
      <c r="T82">
        <v>0</v>
      </c>
      <c r="U82">
        <v>319.04000000000002</v>
      </c>
      <c r="V82">
        <v>20</v>
      </c>
      <c r="W82">
        <v>43.77</v>
      </c>
      <c r="X82">
        <v>142.56</v>
      </c>
      <c r="Y82">
        <v>0</v>
      </c>
      <c r="Z82">
        <v>6.3</v>
      </c>
      <c r="AA82">
        <v>26.96</v>
      </c>
      <c r="AB82">
        <v>12.66</v>
      </c>
      <c r="AC82">
        <v>0</v>
      </c>
      <c r="AD82">
        <v>0</v>
      </c>
      <c r="AE82">
        <v>0</v>
      </c>
      <c r="AF82">
        <v>17.059999999999999</v>
      </c>
      <c r="AG82">
        <v>19.809999999999999</v>
      </c>
      <c r="AH82">
        <v>18.21</v>
      </c>
      <c r="AI82">
        <v>15.9</v>
      </c>
      <c r="AJ82">
        <v>0</v>
      </c>
      <c r="AK82">
        <v>24.52</v>
      </c>
      <c r="AL82">
        <v>67.02</v>
      </c>
      <c r="AM82">
        <v>15.89</v>
      </c>
      <c r="AN82">
        <v>0.68</v>
      </c>
      <c r="AO82">
        <v>0</v>
      </c>
      <c r="AP82">
        <v>1.72</v>
      </c>
      <c r="AQ82">
        <v>23.38</v>
      </c>
      <c r="AR82">
        <v>33.96</v>
      </c>
      <c r="AS82">
        <v>23.27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2326.77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594.32000000000005</v>
      </c>
      <c r="L83">
        <v>414.97</v>
      </c>
      <c r="M83">
        <v>88.44</v>
      </c>
      <c r="N83">
        <v>114.16</v>
      </c>
      <c r="O83">
        <v>59.75</v>
      </c>
      <c r="P83">
        <v>134.28</v>
      </c>
      <c r="Q83">
        <v>19.75</v>
      </c>
      <c r="R83">
        <v>40.75</v>
      </c>
      <c r="S83">
        <v>25.38</v>
      </c>
      <c r="T83">
        <v>0</v>
      </c>
      <c r="U83">
        <v>319.04000000000002</v>
      </c>
      <c r="V83">
        <v>20</v>
      </c>
      <c r="W83">
        <v>43.77</v>
      </c>
      <c r="X83">
        <v>142.56</v>
      </c>
      <c r="Y83">
        <v>0</v>
      </c>
      <c r="Z83">
        <v>6.3</v>
      </c>
      <c r="AA83">
        <v>11.94</v>
      </c>
      <c r="AB83">
        <v>12.66</v>
      </c>
      <c r="AC83">
        <v>0</v>
      </c>
      <c r="AD83">
        <v>0</v>
      </c>
      <c r="AE83">
        <v>0</v>
      </c>
      <c r="AF83">
        <v>17.059999999999999</v>
      </c>
      <c r="AG83">
        <v>19.809999999999999</v>
      </c>
      <c r="AH83">
        <v>0</v>
      </c>
      <c r="AI83">
        <v>31.82</v>
      </c>
      <c r="AJ83">
        <v>0</v>
      </c>
      <c r="AK83">
        <v>24.52</v>
      </c>
      <c r="AL83">
        <v>67.02</v>
      </c>
      <c r="AM83">
        <v>15.89</v>
      </c>
      <c r="AN83">
        <v>0.68</v>
      </c>
      <c r="AO83">
        <v>0</v>
      </c>
      <c r="AP83">
        <v>1.72</v>
      </c>
      <c r="AQ83">
        <v>11.93</v>
      </c>
      <c r="AR83">
        <v>33.96</v>
      </c>
      <c r="AS83">
        <v>23.27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2314.9799999999996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588.61</v>
      </c>
      <c r="L84">
        <v>414.97</v>
      </c>
      <c r="M84">
        <v>88.44</v>
      </c>
      <c r="N84">
        <v>114.16</v>
      </c>
      <c r="O84">
        <v>59.75</v>
      </c>
      <c r="P84">
        <v>134.28</v>
      </c>
      <c r="Q84">
        <v>19.75</v>
      </c>
      <c r="R84">
        <v>40.75</v>
      </c>
      <c r="S84">
        <v>25.38</v>
      </c>
      <c r="T84">
        <v>0</v>
      </c>
      <c r="U84">
        <v>319.04000000000002</v>
      </c>
      <c r="V84">
        <v>20</v>
      </c>
      <c r="W84">
        <v>43.77</v>
      </c>
      <c r="X84">
        <v>142.56</v>
      </c>
      <c r="Y84">
        <v>0</v>
      </c>
      <c r="Z84">
        <v>6.3</v>
      </c>
      <c r="AA84">
        <v>11.94</v>
      </c>
      <c r="AB84">
        <v>12.66</v>
      </c>
      <c r="AC84">
        <v>0</v>
      </c>
      <c r="AD84">
        <v>0</v>
      </c>
      <c r="AE84">
        <v>0</v>
      </c>
      <c r="AF84">
        <v>8.5299999999999994</v>
      </c>
      <c r="AG84">
        <v>19.809999999999999</v>
      </c>
      <c r="AH84">
        <v>0</v>
      </c>
      <c r="AI84">
        <v>31.82</v>
      </c>
      <c r="AJ84">
        <v>0</v>
      </c>
      <c r="AK84">
        <v>24.52</v>
      </c>
      <c r="AL84">
        <v>13.41</v>
      </c>
      <c r="AM84">
        <v>15.89</v>
      </c>
      <c r="AN84">
        <v>0.68</v>
      </c>
      <c r="AO84">
        <v>0</v>
      </c>
      <c r="AP84">
        <v>1.72</v>
      </c>
      <c r="AQ84">
        <v>11.75</v>
      </c>
      <c r="AR84">
        <v>33.96</v>
      </c>
      <c r="AS84">
        <v>23.27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2246.9499999999998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511.47</v>
      </c>
      <c r="L85">
        <v>345.37</v>
      </c>
      <c r="M85">
        <v>88.44</v>
      </c>
      <c r="N85">
        <v>114.16</v>
      </c>
      <c r="O85">
        <v>59.75</v>
      </c>
      <c r="P85">
        <v>134.28</v>
      </c>
      <c r="Q85">
        <v>19.75</v>
      </c>
      <c r="R85">
        <v>40.75</v>
      </c>
      <c r="S85">
        <v>25.38</v>
      </c>
      <c r="T85">
        <v>0</v>
      </c>
      <c r="U85">
        <v>319.04000000000002</v>
      </c>
      <c r="V85">
        <v>20</v>
      </c>
      <c r="W85">
        <v>43.77</v>
      </c>
      <c r="X85">
        <v>142.56</v>
      </c>
      <c r="Y85">
        <v>0</v>
      </c>
      <c r="Z85">
        <v>6.3</v>
      </c>
      <c r="AA85">
        <v>0</v>
      </c>
      <c r="AB85">
        <v>12.66</v>
      </c>
      <c r="AC85">
        <v>0</v>
      </c>
      <c r="AD85">
        <v>0</v>
      </c>
      <c r="AE85">
        <v>0</v>
      </c>
      <c r="AF85">
        <v>8.5299999999999994</v>
      </c>
      <c r="AG85">
        <v>19.809999999999999</v>
      </c>
      <c r="AH85">
        <v>0</v>
      </c>
      <c r="AI85">
        <v>31.82</v>
      </c>
      <c r="AJ85">
        <v>0</v>
      </c>
      <c r="AK85">
        <v>24.52</v>
      </c>
      <c r="AL85">
        <v>13.41</v>
      </c>
      <c r="AM85">
        <v>15.89</v>
      </c>
      <c r="AN85">
        <v>0.68</v>
      </c>
      <c r="AO85">
        <v>0</v>
      </c>
      <c r="AP85">
        <v>1.72</v>
      </c>
      <c r="AQ85">
        <v>11.56</v>
      </c>
      <c r="AR85">
        <v>33.96</v>
      </c>
      <c r="AS85">
        <v>28.45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2093.2600000000002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508.38</v>
      </c>
      <c r="L86">
        <v>287.69</v>
      </c>
      <c r="M86">
        <v>88.44</v>
      </c>
      <c r="N86">
        <v>114.16</v>
      </c>
      <c r="O86">
        <v>59.75</v>
      </c>
      <c r="P86">
        <v>134.28</v>
      </c>
      <c r="Q86">
        <v>15.7</v>
      </c>
      <c r="R86">
        <v>33.28</v>
      </c>
      <c r="S86">
        <v>20.85</v>
      </c>
      <c r="T86">
        <v>0</v>
      </c>
      <c r="U86">
        <v>319.04000000000002</v>
      </c>
      <c r="V86">
        <v>20</v>
      </c>
      <c r="W86">
        <v>43.77</v>
      </c>
      <c r="X86">
        <v>142.56</v>
      </c>
      <c r="Y86">
        <v>0</v>
      </c>
      <c r="Z86">
        <v>6.3</v>
      </c>
      <c r="AA86">
        <v>0</v>
      </c>
      <c r="AB86">
        <v>12.66</v>
      </c>
      <c r="AC86">
        <v>0</v>
      </c>
      <c r="AD86">
        <v>0</v>
      </c>
      <c r="AE86">
        <v>0</v>
      </c>
      <c r="AF86">
        <v>8.5299999999999994</v>
      </c>
      <c r="AG86">
        <v>19.809999999999999</v>
      </c>
      <c r="AH86">
        <v>0</v>
      </c>
      <c r="AI86">
        <v>6.12</v>
      </c>
      <c r="AJ86">
        <v>0</v>
      </c>
      <c r="AK86">
        <v>24.52</v>
      </c>
      <c r="AL86">
        <v>13.41</v>
      </c>
      <c r="AM86">
        <v>15.89</v>
      </c>
      <c r="AN86">
        <v>0.68</v>
      </c>
      <c r="AO86">
        <v>0</v>
      </c>
      <c r="AP86">
        <v>1.72</v>
      </c>
      <c r="AQ86">
        <v>0</v>
      </c>
      <c r="AR86">
        <v>33.96</v>
      </c>
      <c r="AS86">
        <v>28.45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1979.18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499.21</v>
      </c>
      <c r="L87">
        <v>251.55</v>
      </c>
      <c r="M87">
        <v>88.44</v>
      </c>
      <c r="N87">
        <v>114.16</v>
      </c>
      <c r="O87">
        <v>59.75</v>
      </c>
      <c r="P87">
        <v>134.28</v>
      </c>
      <c r="Q87">
        <v>19.75</v>
      </c>
      <c r="R87">
        <v>40.75</v>
      </c>
      <c r="S87">
        <v>25.38</v>
      </c>
      <c r="T87">
        <v>0</v>
      </c>
      <c r="U87">
        <v>319.04000000000002</v>
      </c>
      <c r="V87">
        <v>20</v>
      </c>
      <c r="W87">
        <v>43.77</v>
      </c>
      <c r="X87">
        <v>142.56</v>
      </c>
      <c r="Y87">
        <v>0</v>
      </c>
      <c r="Z87">
        <v>6.3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8.5299999999999994</v>
      </c>
      <c r="AG87">
        <v>19.809999999999999</v>
      </c>
      <c r="AH87">
        <v>0</v>
      </c>
      <c r="AI87">
        <v>3.43</v>
      </c>
      <c r="AJ87">
        <v>0</v>
      </c>
      <c r="AK87">
        <v>24.52</v>
      </c>
      <c r="AL87">
        <v>13.41</v>
      </c>
      <c r="AM87">
        <v>15.89</v>
      </c>
      <c r="AN87">
        <v>0.68</v>
      </c>
      <c r="AO87">
        <v>0</v>
      </c>
      <c r="AP87">
        <v>1.72</v>
      </c>
      <c r="AQ87">
        <v>0</v>
      </c>
      <c r="AR87">
        <v>33.96</v>
      </c>
      <c r="AS87">
        <v>28.45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1934.5700000000004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461.42</v>
      </c>
      <c r="L88">
        <v>251.55</v>
      </c>
      <c r="M88">
        <v>88.44</v>
      </c>
      <c r="N88">
        <v>114.16</v>
      </c>
      <c r="O88">
        <v>59.75</v>
      </c>
      <c r="P88">
        <v>134.28</v>
      </c>
      <c r="Q88">
        <v>19.75</v>
      </c>
      <c r="R88">
        <v>40.75</v>
      </c>
      <c r="S88">
        <v>25.38</v>
      </c>
      <c r="T88">
        <v>0</v>
      </c>
      <c r="U88">
        <v>319.04000000000002</v>
      </c>
      <c r="V88">
        <v>20</v>
      </c>
      <c r="W88">
        <v>43.77</v>
      </c>
      <c r="X88">
        <v>142.56</v>
      </c>
      <c r="Y88">
        <v>0</v>
      </c>
      <c r="Z88">
        <v>6.3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8.5299999999999994</v>
      </c>
      <c r="AG88">
        <v>19.809999999999999</v>
      </c>
      <c r="AH88">
        <v>0</v>
      </c>
      <c r="AI88">
        <v>0</v>
      </c>
      <c r="AJ88">
        <v>0</v>
      </c>
      <c r="AK88">
        <v>24.52</v>
      </c>
      <c r="AL88">
        <v>13.41</v>
      </c>
      <c r="AM88">
        <v>15.89</v>
      </c>
      <c r="AN88">
        <v>0.68</v>
      </c>
      <c r="AO88">
        <v>0</v>
      </c>
      <c r="AP88">
        <v>1.72</v>
      </c>
      <c r="AQ88">
        <v>0</v>
      </c>
      <c r="AR88">
        <v>33.96</v>
      </c>
      <c r="AS88">
        <v>28.45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1893.3500000000004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461.6</v>
      </c>
      <c r="L89">
        <v>251.55</v>
      </c>
      <c r="M89">
        <v>88.44</v>
      </c>
      <c r="N89">
        <v>114.16</v>
      </c>
      <c r="O89">
        <v>59.75</v>
      </c>
      <c r="P89">
        <v>134.28</v>
      </c>
      <c r="Q89">
        <v>19.75</v>
      </c>
      <c r="R89">
        <v>40.75</v>
      </c>
      <c r="S89">
        <v>25.38</v>
      </c>
      <c r="T89">
        <v>0</v>
      </c>
      <c r="U89">
        <v>319.04000000000002</v>
      </c>
      <c r="V89">
        <v>20</v>
      </c>
      <c r="W89">
        <v>43.77</v>
      </c>
      <c r="X89">
        <v>142.56</v>
      </c>
      <c r="Y89">
        <v>0</v>
      </c>
      <c r="Z89">
        <v>6.3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8.5299999999999994</v>
      </c>
      <c r="AG89">
        <v>19.809999999999999</v>
      </c>
      <c r="AH89">
        <v>0</v>
      </c>
      <c r="AI89">
        <v>0</v>
      </c>
      <c r="AJ89">
        <v>0</v>
      </c>
      <c r="AK89">
        <v>24.52</v>
      </c>
      <c r="AL89">
        <v>13.41</v>
      </c>
      <c r="AM89">
        <v>15.89</v>
      </c>
      <c r="AN89">
        <v>0.68</v>
      </c>
      <c r="AO89">
        <v>0</v>
      </c>
      <c r="AP89">
        <v>0.74</v>
      </c>
      <c r="AQ89">
        <v>0</v>
      </c>
      <c r="AR89">
        <v>33.96</v>
      </c>
      <c r="AS89">
        <v>28.45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1892.5500000000004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407.01</v>
      </c>
      <c r="L90">
        <v>231.93</v>
      </c>
      <c r="M90">
        <v>88.44</v>
      </c>
      <c r="N90">
        <v>114.16</v>
      </c>
      <c r="O90">
        <v>59.75</v>
      </c>
      <c r="P90">
        <v>134.28</v>
      </c>
      <c r="Q90">
        <v>19.75</v>
      </c>
      <c r="R90">
        <v>40.75</v>
      </c>
      <c r="S90">
        <v>25.38</v>
      </c>
      <c r="T90">
        <v>0</v>
      </c>
      <c r="U90">
        <v>319.04000000000002</v>
      </c>
      <c r="V90">
        <v>20</v>
      </c>
      <c r="W90">
        <v>43.77</v>
      </c>
      <c r="X90">
        <v>142.56</v>
      </c>
      <c r="Y90">
        <v>0</v>
      </c>
      <c r="Z90">
        <v>6.3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8.5299999999999994</v>
      </c>
      <c r="AG90">
        <v>19.809999999999999</v>
      </c>
      <c r="AH90">
        <v>0</v>
      </c>
      <c r="AI90">
        <v>0</v>
      </c>
      <c r="AJ90">
        <v>0</v>
      </c>
      <c r="AK90">
        <v>24.52</v>
      </c>
      <c r="AL90">
        <v>13.41</v>
      </c>
      <c r="AM90">
        <v>15.89</v>
      </c>
      <c r="AN90">
        <v>0.68</v>
      </c>
      <c r="AO90">
        <v>0</v>
      </c>
      <c r="AP90">
        <v>0.74</v>
      </c>
      <c r="AQ90">
        <v>0</v>
      </c>
      <c r="AR90">
        <v>33.96</v>
      </c>
      <c r="AS90">
        <v>28.45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1818.3400000000004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361.59</v>
      </c>
      <c r="L91">
        <v>231.93</v>
      </c>
      <c r="M91">
        <v>88.44</v>
      </c>
      <c r="N91">
        <v>114.16</v>
      </c>
      <c r="O91">
        <v>59.75</v>
      </c>
      <c r="P91">
        <v>134.28</v>
      </c>
      <c r="Q91">
        <v>17.03</v>
      </c>
      <c r="R91">
        <v>36.380000000000003</v>
      </c>
      <c r="S91">
        <v>22.47</v>
      </c>
      <c r="T91">
        <v>0</v>
      </c>
      <c r="U91">
        <v>319.04000000000002</v>
      </c>
      <c r="V91">
        <v>20</v>
      </c>
      <c r="W91">
        <v>37.72</v>
      </c>
      <c r="X91">
        <v>142.56</v>
      </c>
      <c r="Y91">
        <v>0</v>
      </c>
      <c r="Z91">
        <v>6.3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8.5299999999999994</v>
      </c>
      <c r="AG91">
        <v>19.809999999999999</v>
      </c>
      <c r="AH91">
        <v>0</v>
      </c>
      <c r="AI91">
        <v>0</v>
      </c>
      <c r="AJ91">
        <v>0</v>
      </c>
      <c r="AK91">
        <v>24.52</v>
      </c>
      <c r="AL91">
        <v>13.41</v>
      </c>
      <c r="AM91">
        <v>15.89</v>
      </c>
      <c r="AN91">
        <v>0</v>
      </c>
      <c r="AO91">
        <v>0</v>
      </c>
      <c r="AP91">
        <v>0.74</v>
      </c>
      <c r="AQ91">
        <v>0</v>
      </c>
      <c r="AR91">
        <v>33.96</v>
      </c>
      <c r="AS91">
        <v>28.45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1756.19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391.99</v>
      </c>
      <c r="L92">
        <v>231.93</v>
      </c>
      <c r="M92">
        <v>88.44</v>
      </c>
      <c r="N92">
        <v>114.16</v>
      </c>
      <c r="O92">
        <v>59.75</v>
      </c>
      <c r="P92">
        <v>134.28</v>
      </c>
      <c r="Q92">
        <v>17.03</v>
      </c>
      <c r="R92">
        <v>35.130000000000003</v>
      </c>
      <c r="S92">
        <v>21.87</v>
      </c>
      <c r="T92">
        <v>0</v>
      </c>
      <c r="U92">
        <v>319.04000000000002</v>
      </c>
      <c r="V92">
        <v>20</v>
      </c>
      <c r="W92">
        <v>37.72</v>
      </c>
      <c r="X92">
        <v>142.56</v>
      </c>
      <c r="Y92">
        <v>0</v>
      </c>
      <c r="Z92">
        <v>6.3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8.5299999999999994</v>
      </c>
      <c r="AG92">
        <v>19.809999999999999</v>
      </c>
      <c r="AH92">
        <v>0</v>
      </c>
      <c r="AI92">
        <v>0</v>
      </c>
      <c r="AJ92">
        <v>0</v>
      </c>
      <c r="AK92">
        <v>24.52</v>
      </c>
      <c r="AL92">
        <v>13.41</v>
      </c>
      <c r="AM92">
        <v>15.89</v>
      </c>
      <c r="AN92">
        <v>0</v>
      </c>
      <c r="AO92">
        <v>0</v>
      </c>
      <c r="AP92">
        <v>0.74</v>
      </c>
      <c r="AQ92">
        <v>0</v>
      </c>
      <c r="AR92">
        <v>33.96</v>
      </c>
      <c r="AS92">
        <v>28.45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1784.7400000000002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345.77</v>
      </c>
      <c r="L93">
        <v>251.55</v>
      </c>
      <c r="M93">
        <v>88.44</v>
      </c>
      <c r="N93">
        <v>114.16</v>
      </c>
      <c r="O93">
        <v>59.75</v>
      </c>
      <c r="P93">
        <v>134.28</v>
      </c>
      <c r="Q93">
        <v>17.03</v>
      </c>
      <c r="R93">
        <v>35.130000000000003</v>
      </c>
      <c r="S93">
        <v>21.87</v>
      </c>
      <c r="T93">
        <v>0</v>
      </c>
      <c r="U93">
        <v>286.58</v>
      </c>
      <c r="V93">
        <v>17.239999999999998</v>
      </c>
      <c r="W93">
        <v>37.72</v>
      </c>
      <c r="X93">
        <v>142.56</v>
      </c>
      <c r="Y93">
        <v>0</v>
      </c>
      <c r="Z93">
        <v>6.3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8.5299999999999994</v>
      </c>
      <c r="AG93">
        <v>19.809999999999999</v>
      </c>
      <c r="AH93">
        <v>0</v>
      </c>
      <c r="AI93">
        <v>0</v>
      </c>
      <c r="AJ93">
        <v>0</v>
      </c>
      <c r="AK93">
        <v>24.52</v>
      </c>
      <c r="AL93">
        <v>13.41</v>
      </c>
      <c r="AM93">
        <v>15.89</v>
      </c>
      <c r="AN93">
        <v>0</v>
      </c>
      <c r="AO93">
        <v>0</v>
      </c>
      <c r="AP93">
        <v>0.74</v>
      </c>
      <c r="AQ93">
        <v>0</v>
      </c>
      <c r="AR93">
        <v>33.96</v>
      </c>
      <c r="AS93">
        <v>23.27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1717.7399999999998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284.69</v>
      </c>
      <c r="L94">
        <v>251.55</v>
      </c>
      <c r="M94">
        <v>88.44</v>
      </c>
      <c r="N94">
        <v>114.16</v>
      </c>
      <c r="O94">
        <v>59.75</v>
      </c>
      <c r="P94">
        <v>134.28</v>
      </c>
      <c r="Q94">
        <v>17.03</v>
      </c>
      <c r="R94">
        <v>35.130000000000003</v>
      </c>
      <c r="S94">
        <v>21.87</v>
      </c>
      <c r="T94">
        <v>0</v>
      </c>
      <c r="U94">
        <v>254.15</v>
      </c>
      <c r="V94">
        <v>17.239999999999998</v>
      </c>
      <c r="W94">
        <v>37.72</v>
      </c>
      <c r="X94">
        <v>142.56</v>
      </c>
      <c r="Y94">
        <v>0</v>
      </c>
      <c r="Z94">
        <v>6.3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8.5299999999999994</v>
      </c>
      <c r="AG94">
        <v>19.809999999999999</v>
      </c>
      <c r="AH94">
        <v>0</v>
      </c>
      <c r="AI94">
        <v>0</v>
      </c>
      <c r="AJ94">
        <v>0</v>
      </c>
      <c r="AK94">
        <v>24.52</v>
      </c>
      <c r="AL94">
        <v>13.41</v>
      </c>
      <c r="AM94">
        <v>15.89</v>
      </c>
      <c r="AN94">
        <v>0</v>
      </c>
      <c r="AO94">
        <v>0</v>
      </c>
      <c r="AP94">
        <v>0.74</v>
      </c>
      <c r="AQ94">
        <v>0</v>
      </c>
      <c r="AR94">
        <v>33.96</v>
      </c>
      <c r="AS94">
        <v>23.27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1624.23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284.69</v>
      </c>
      <c r="L95">
        <v>231.93</v>
      </c>
      <c r="M95">
        <v>88.44</v>
      </c>
      <c r="N95">
        <v>114.16</v>
      </c>
      <c r="O95">
        <v>59.75</v>
      </c>
      <c r="P95">
        <v>134.28</v>
      </c>
      <c r="Q95">
        <v>17.03</v>
      </c>
      <c r="R95">
        <v>35.130000000000003</v>
      </c>
      <c r="S95">
        <v>21.87</v>
      </c>
      <c r="T95">
        <v>0</v>
      </c>
      <c r="U95">
        <v>221.7</v>
      </c>
      <c r="V95">
        <v>14.08</v>
      </c>
      <c r="W95">
        <v>37.72</v>
      </c>
      <c r="X95">
        <v>142.56</v>
      </c>
      <c r="Y95">
        <v>0</v>
      </c>
      <c r="Z95">
        <v>6.3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8.5299999999999994</v>
      </c>
      <c r="AG95">
        <v>19.809999999999999</v>
      </c>
      <c r="AH95">
        <v>0</v>
      </c>
      <c r="AI95">
        <v>0</v>
      </c>
      <c r="AJ95">
        <v>0</v>
      </c>
      <c r="AK95">
        <v>24.52</v>
      </c>
      <c r="AL95">
        <v>13.41</v>
      </c>
      <c r="AM95">
        <v>15.89</v>
      </c>
      <c r="AN95">
        <v>0</v>
      </c>
      <c r="AO95">
        <v>0</v>
      </c>
      <c r="AP95">
        <v>0.74</v>
      </c>
      <c r="AQ95">
        <v>0</v>
      </c>
      <c r="AR95">
        <v>33.96</v>
      </c>
      <c r="AS95">
        <v>23.27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1568.9999999999998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284.69</v>
      </c>
      <c r="L96">
        <v>231.93</v>
      </c>
      <c r="M96">
        <v>88.44</v>
      </c>
      <c r="N96">
        <v>114.16</v>
      </c>
      <c r="O96">
        <v>59.75</v>
      </c>
      <c r="P96">
        <v>134.28</v>
      </c>
      <c r="Q96">
        <v>17.03</v>
      </c>
      <c r="R96">
        <v>35.130000000000003</v>
      </c>
      <c r="S96">
        <v>21.87</v>
      </c>
      <c r="T96">
        <v>0</v>
      </c>
      <c r="U96">
        <v>189.26</v>
      </c>
      <c r="V96">
        <v>14.08</v>
      </c>
      <c r="W96">
        <v>37.72</v>
      </c>
      <c r="X96">
        <v>142.56</v>
      </c>
      <c r="Y96">
        <v>0</v>
      </c>
      <c r="Z96">
        <v>6.3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8.5299999999999994</v>
      </c>
      <c r="AG96">
        <v>19.809999999999999</v>
      </c>
      <c r="AH96">
        <v>0</v>
      </c>
      <c r="AI96">
        <v>0</v>
      </c>
      <c r="AJ96">
        <v>0</v>
      </c>
      <c r="AK96">
        <v>24.52</v>
      </c>
      <c r="AL96">
        <v>13.41</v>
      </c>
      <c r="AM96">
        <v>15.89</v>
      </c>
      <c r="AN96">
        <v>0</v>
      </c>
      <c r="AO96">
        <v>0</v>
      </c>
      <c r="AP96">
        <v>0.74</v>
      </c>
      <c r="AQ96">
        <v>0</v>
      </c>
      <c r="AR96">
        <v>33.96</v>
      </c>
      <c r="AS96">
        <v>23.27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1536.56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284.69</v>
      </c>
      <c r="L97">
        <v>231.93</v>
      </c>
      <c r="M97">
        <v>88.44</v>
      </c>
      <c r="N97">
        <v>114.16</v>
      </c>
      <c r="O97">
        <v>59.75</v>
      </c>
      <c r="P97">
        <v>134.28</v>
      </c>
      <c r="Q97">
        <v>17.03</v>
      </c>
      <c r="R97">
        <v>35.130000000000003</v>
      </c>
      <c r="S97">
        <v>21.87</v>
      </c>
      <c r="T97">
        <v>0</v>
      </c>
      <c r="U97">
        <v>178.44</v>
      </c>
      <c r="V97">
        <v>20</v>
      </c>
      <c r="W97">
        <v>37.72</v>
      </c>
      <c r="X97">
        <v>142.56</v>
      </c>
      <c r="Y97">
        <v>0</v>
      </c>
      <c r="Z97">
        <v>6.3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8.5299999999999994</v>
      </c>
      <c r="AG97">
        <v>19.809999999999999</v>
      </c>
      <c r="AH97">
        <v>0</v>
      </c>
      <c r="AI97">
        <v>0</v>
      </c>
      <c r="AJ97">
        <v>0</v>
      </c>
      <c r="AK97">
        <v>24.52</v>
      </c>
      <c r="AL97">
        <v>13.41</v>
      </c>
      <c r="AM97">
        <v>15.89</v>
      </c>
      <c r="AN97">
        <v>0.68</v>
      </c>
      <c r="AO97">
        <v>0</v>
      </c>
      <c r="AP97">
        <v>0.74</v>
      </c>
      <c r="AQ97">
        <v>0</v>
      </c>
      <c r="AR97">
        <v>33.96</v>
      </c>
      <c r="AS97">
        <v>23.27</v>
      </c>
      <c r="AT97">
        <v>17.989999999999998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1531.1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284.69</v>
      </c>
      <c r="L98">
        <v>231.93</v>
      </c>
      <c r="M98">
        <v>88.44</v>
      </c>
      <c r="N98">
        <v>114.16</v>
      </c>
      <c r="O98">
        <v>59.75</v>
      </c>
      <c r="P98">
        <v>134.28</v>
      </c>
      <c r="Q98">
        <v>17.03</v>
      </c>
      <c r="R98">
        <v>35.130000000000003</v>
      </c>
      <c r="S98">
        <v>21.87</v>
      </c>
      <c r="T98">
        <v>0</v>
      </c>
      <c r="U98">
        <v>178.44</v>
      </c>
      <c r="V98">
        <v>20</v>
      </c>
      <c r="W98">
        <v>37.72</v>
      </c>
      <c r="X98">
        <v>142.56</v>
      </c>
      <c r="Y98">
        <v>0</v>
      </c>
      <c r="Z98">
        <v>6.3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8.5299999999999994</v>
      </c>
      <c r="AG98">
        <v>19.809999999999999</v>
      </c>
      <c r="AH98">
        <v>0</v>
      </c>
      <c r="AI98">
        <v>0</v>
      </c>
      <c r="AJ98">
        <v>0</v>
      </c>
      <c r="AK98">
        <v>24.52</v>
      </c>
      <c r="AL98">
        <v>13.41</v>
      </c>
      <c r="AM98">
        <v>15.89</v>
      </c>
      <c r="AN98">
        <v>0.68</v>
      </c>
      <c r="AO98">
        <v>0</v>
      </c>
      <c r="AP98">
        <v>0.74</v>
      </c>
      <c r="AQ98">
        <v>0</v>
      </c>
      <c r="AR98">
        <v>33.96</v>
      </c>
      <c r="AS98">
        <v>23.27</v>
      </c>
      <c r="AT98">
        <v>17.39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1530.5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9.1295349999999988</v>
      </c>
      <c r="L99">
        <f t="shared" si="2"/>
        <v>6.6301249999999996</v>
      </c>
      <c r="M99">
        <f t="shared" si="2"/>
        <v>2.0195999999999961</v>
      </c>
      <c r="N99">
        <f t="shared" si="2"/>
        <v>2.6713699999999969</v>
      </c>
      <c r="O99">
        <f t="shared" si="2"/>
        <v>1.3838475000000006</v>
      </c>
      <c r="P99">
        <f t="shared" si="2"/>
        <v>3.1771025000000037</v>
      </c>
      <c r="Q99">
        <f t="shared" si="2"/>
        <v>0.37632749999999976</v>
      </c>
      <c r="R99">
        <f t="shared" si="2"/>
        <v>0.76791000000000065</v>
      </c>
      <c r="S99">
        <f t="shared" si="2"/>
        <v>0.47764250000000047</v>
      </c>
      <c r="T99">
        <f t="shared" si="2"/>
        <v>0</v>
      </c>
      <c r="U99">
        <f t="shared" si="2"/>
        <v>7.4098675000000132</v>
      </c>
      <c r="V99">
        <f t="shared" si="2"/>
        <v>0.45499749999999994</v>
      </c>
      <c r="W99">
        <f t="shared" si="2"/>
        <v>0.91015000000000046</v>
      </c>
      <c r="X99">
        <f t="shared" si="2"/>
        <v>3.162084999999998</v>
      </c>
      <c r="Y99">
        <f t="shared" si="2"/>
        <v>0</v>
      </c>
      <c r="Z99">
        <f t="shared" si="2"/>
        <v>0.25089749999999961</v>
      </c>
      <c r="AA99">
        <f t="shared" si="2"/>
        <v>0.44808999999999999</v>
      </c>
      <c r="AB99">
        <f t="shared" si="2"/>
        <v>0.26333500000000004</v>
      </c>
      <c r="AC99">
        <f t="shared" si="2"/>
        <v>0.15596750000000004</v>
      </c>
      <c r="AD99">
        <f t="shared" si="2"/>
        <v>9.336750000000002E-2</v>
      </c>
      <c r="AE99">
        <f t="shared" si="2"/>
        <v>0.19007999999999994</v>
      </c>
      <c r="AF99">
        <f t="shared" si="2"/>
        <v>0.30880999999999953</v>
      </c>
      <c r="AG99">
        <f t="shared" si="2"/>
        <v>0.47543999999999903</v>
      </c>
      <c r="AH99">
        <f t="shared" si="2"/>
        <v>0.55987500000000001</v>
      </c>
      <c r="AI99">
        <f t="shared" si="2"/>
        <v>6.472E-2</v>
      </c>
      <c r="AJ99">
        <f t="shared" si="2"/>
        <v>0</v>
      </c>
      <c r="AK99">
        <f t="shared" si="2"/>
        <v>0.58847999999999967</v>
      </c>
      <c r="AL99">
        <f t="shared" si="2"/>
        <v>0.4172925000000004</v>
      </c>
      <c r="AM99">
        <f t="shared" si="2"/>
        <v>0.3825000000000004</v>
      </c>
      <c r="AN99">
        <f t="shared" si="2"/>
        <v>1.5299999999999996E-2</v>
      </c>
      <c r="AO99">
        <f t="shared" si="2"/>
        <v>0</v>
      </c>
      <c r="AP99">
        <f t="shared" si="2"/>
        <v>5.7630000000000015E-2</v>
      </c>
      <c r="AQ99">
        <f t="shared" si="2"/>
        <v>0.47786999999999985</v>
      </c>
      <c r="AR99">
        <f t="shared" si="2"/>
        <v>0.80924000000000051</v>
      </c>
      <c r="AS99">
        <f t="shared" si="2"/>
        <v>0.58473499999999978</v>
      </c>
      <c r="AT99">
        <f t="shared" si="2"/>
        <v>0.45031750000000031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45.164507500000006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45718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39" t="s">
        <v>526</v>
      </c>
      <c r="O1" t="s">
        <v>495</v>
      </c>
      <c r="P1" t="s">
        <v>496</v>
      </c>
      <c r="Q1" s="200" t="s">
        <v>544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526</v>
      </c>
      <c r="O2" t="s">
        <v>495</v>
      </c>
      <c r="P2" t="s">
        <v>496</v>
      </c>
      <c r="Q2" t="s">
        <v>544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229.66</v>
      </c>
      <c r="C3" s="35">
        <v>74.53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35.06</v>
      </c>
      <c r="N3">
        <v>271.81</v>
      </c>
      <c r="O3">
        <v>100.15</v>
      </c>
      <c r="P3">
        <v>1.39</v>
      </c>
      <c r="Q3">
        <v>13.01</v>
      </c>
      <c r="R3" s="94">
        <v>0</v>
      </c>
      <c r="S3" s="94">
        <v>0</v>
      </c>
      <c r="T3" s="94">
        <v>0</v>
      </c>
      <c r="U3">
        <v>1.1499999999999999</v>
      </c>
      <c r="V3">
        <v>0</v>
      </c>
      <c r="W3">
        <v>1.21</v>
      </c>
      <c r="X3">
        <v>40.99</v>
      </c>
      <c r="Y3">
        <v>13.67</v>
      </c>
      <c r="Z3">
        <v>13.67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</v>
      </c>
      <c r="AH3">
        <v>38.33</v>
      </c>
      <c r="AI3">
        <v>38.340000000000003</v>
      </c>
      <c r="AJ3">
        <v>28.26</v>
      </c>
      <c r="AK3">
        <v>0</v>
      </c>
      <c r="AL3">
        <v>0</v>
      </c>
    </row>
    <row r="4" spans="1:39">
      <c r="A4" t="s">
        <v>46</v>
      </c>
      <c r="B4" s="35">
        <v>229.66</v>
      </c>
      <c r="C4" s="35">
        <v>74.53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35.06</v>
      </c>
      <c r="N4">
        <v>271.81</v>
      </c>
      <c r="O4">
        <v>100.15</v>
      </c>
      <c r="P4">
        <v>1.39</v>
      </c>
      <c r="Q4">
        <v>12.41</v>
      </c>
      <c r="R4" s="94">
        <v>0</v>
      </c>
      <c r="S4" s="94">
        <v>0</v>
      </c>
      <c r="T4" s="94">
        <v>0</v>
      </c>
      <c r="U4">
        <v>1.1499999999999999</v>
      </c>
      <c r="V4">
        <v>0</v>
      </c>
      <c r="W4">
        <v>1.21</v>
      </c>
      <c r="X4">
        <v>41.51</v>
      </c>
      <c r="Y4">
        <v>13.83</v>
      </c>
      <c r="Z4">
        <v>13.83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</v>
      </c>
      <c r="AH4">
        <v>38.67</v>
      </c>
      <c r="AI4">
        <v>38.659999999999997</v>
      </c>
      <c r="AJ4">
        <v>29.27</v>
      </c>
      <c r="AK4">
        <v>0</v>
      </c>
      <c r="AL4">
        <v>0</v>
      </c>
    </row>
    <row r="5" spans="1:39">
      <c r="A5" t="s">
        <v>47</v>
      </c>
      <c r="B5" s="35">
        <v>229.66</v>
      </c>
      <c r="C5" s="35">
        <v>74.53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35.06</v>
      </c>
      <c r="N5">
        <v>271.81</v>
      </c>
      <c r="O5">
        <v>100.15</v>
      </c>
      <c r="P5">
        <v>1.39</v>
      </c>
      <c r="Q5">
        <v>12.01</v>
      </c>
      <c r="R5" s="94">
        <v>0</v>
      </c>
      <c r="S5" s="94">
        <v>0</v>
      </c>
      <c r="T5" s="94">
        <v>0</v>
      </c>
      <c r="U5">
        <v>1.1499999999999999</v>
      </c>
      <c r="V5">
        <v>0</v>
      </c>
      <c r="W5">
        <v>1.21</v>
      </c>
      <c r="X5">
        <v>42</v>
      </c>
      <c r="Y5">
        <v>14</v>
      </c>
      <c r="Z5">
        <v>14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</v>
      </c>
      <c r="AH5">
        <v>39</v>
      </c>
      <c r="AI5">
        <v>39</v>
      </c>
      <c r="AJ5">
        <v>29.27</v>
      </c>
      <c r="AK5">
        <v>0</v>
      </c>
      <c r="AL5">
        <v>0</v>
      </c>
    </row>
    <row r="6" spans="1:39">
      <c r="A6" t="s">
        <v>48</v>
      </c>
      <c r="B6" s="35">
        <v>229.66</v>
      </c>
      <c r="C6" s="35">
        <v>74.53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35.06</v>
      </c>
      <c r="N6">
        <v>271.81</v>
      </c>
      <c r="O6">
        <v>100.15</v>
      </c>
      <c r="P6">
        <v>1.39</v>
      </c>
      <c r="Q6">
        <v>11.81</v>
      </c>
      <c r="R6" s="94">
        <v>0</v>
      </c>
      <c r="S6" s="94">
        <v>0</v>
      </c>
      <c r="T6" s="94">
        <v>0</v>
      </c>
      <c r="U6">
        <v>1.1499999999999999</v>
      </c>
      <c r="V6">
        <v>0</v>
      </c>
      <c r="W6">
        <v>1.21</v>
      </c>
      <c r="X6">
        <v>42</v>
      </c>
      <c r="Y6">
        <v>14</v>
      </c>
      <c r="Z6">
        <v>14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11.33</v>
      </c>
      <c r="AH6">
        <v>39.33</v>
      </c>
      <c r="AI6">
        <v>39.340000000000003</v>
      </c>
      <c r="AJ6">
        <v>29.27</v>
      </c>
      <c r="AK6">
        <v>0</v>
      </c>
      <c r="AL6">
        <v>0</v>
      </c>
    </row>
    <row r="7" spans="1:39">
      <c r="A7" t="s">
        <v>49</v>
      </c>
      <c r="B7" s="35">
        <v>229.66</v>
      </c>
      <c r="C7" s="35">
        <v>74.53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35.06</v>
      </c>
      <c r="N7">
        <v>271.81</v>
      </c>
      <c r="O7">
        <v>100.15</v>
      </c>
      <c r="P7">
        <v>1.39</v>
      </c>
      <c r="Q7">
        <v>18.809999999999999</v>
      </c>
      <c r="R7" s="94">
        <v>0</v>
      </c>
      <c r="S7" s="94">
        <v>0</v>
      </c>
      <c r="T7" s="94">
        <v>0</v>
      </c>
      <c r="U7">
        <v>1.1499999999999999</v>
      </c>
      <c r="V7">
        <v>0</v>
      </c>
      <c r="W7">
        <v>1.21</v>
      </c>
      <c r="X7">
        <v>42.49</v>
      </c>
      <c r="Y7">
        <v>14.17</v>
      </c>
      <c r="Z7">
        <v>14.17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11.67</v>
      </c>
      <c r="AH7">
        <v>31.67</v>
      </c>
      <c r="AI7">
        <v>31.66</v>
      </c>
      <c r="AJ7">
        <v>29.27</v>
      </c>
      <c r="AK7">
        <v>0</v>
      </c>
      <c r="AL7">
        <v>0</v>
      </c>
    </row>
    <row r="8" spans="1:39">
      <c r="A8" t="s">
        <v>50</v>
      </c>
      <c r="B8" s="35">
        <v>229.66</v>
      </c>
      <c r="C8" s="35">
        <v>74.53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35.06</v>
      </c>
      <c r="N8">
        <v>271.81</v>
      </c>
      <c r="O8">
        <v>100.15</v>
      </c>
      <c r="P8">
        <v>1.39</v>
      </c>
      <c r="Q8">
        <v>18.41</v>
      </c>
      <c r="R8" s="94">
        <v>0</v>
      </c>
      <c r="S8" s="94">
        <v>0</v>
      </c>
      <c r="T8" s="94">
        <v>0</v>
      </c>
      <c r="U8">
        <v>1.1499999999999999</v>
      </c>
      <c r="V8">
        <v>0</v>
      </c>
      <c r="W8">
        <v>1.21</v>
      </c>
      <c r="X8">
        <v>43.01</v>
      </c>
      <c r="Y8">
        <v>14.33</v>
      </c>
      <c r="Z8">
        <v>14.33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11.67</v>
      </c>
      <c r="AH8">
        <v>32</v>
      </c>
      <c r="AI8">
        <v>32</v>
      </c>
      <c r="AJ8">
        <v>29.27</v>
      </c>
      <c r="AK8">
        <v>0</v>
      </c>
      <c r="AL8">
        <v>0</v>
      </c>
    </row>
    <row r="9" spans="1:39">
      <c r="A9" t="s">
        <v>51</v>
      </c>
      <c r="B9" s="35">
        <v>229.66</v>
      </c>
      <c r="C9" s="35">
        <v>74.53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35.06</v>
      </c>
      <c r="N9">
        <v>271.81</v>
      </c>
      <c r="O9">
        <v>100.15</v>
      </c>
      <c r="P9">
        <v>1.39</v>
      </c>
      <c r="Q9">
        <v>17.61</v>
      </c>
      <c r="R9" s="94">
        <v>0</v>
      </c>
      <c r="S9" s="94">
        <v>0</v>
      </c>
      <c r="T9" s="94">
        <v>0</v>
      </c>
      <c r="U9">
        <v>1.1499999999999999</v>
      </c>
      <c r="V9">
        <v>0</v>
      </c>
      <c r="W9">
        <v>1.21</v>
      </c>
      <c r="X9">
        <v>43.5</v>
      </c>
      <c r="Y9">
        <v>14.5</v>
      </c>
      <c r="Z9">
        <v>14.5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11.67</v>
      </c>
      <c r="AH9">
        <v>33.33</v>
      </c>
      <c r="AI9">
        <v>33.340000000000003</v>
      </c>
      <c r="AJ9">
        <v>29.27</v>
      </c>
      <c r="AK9">
        <v>0</v>
      </c>
      <c r="AL9">
        <v>0</v>
      </c>
    </row>
    <row r="10" spans="1:39">
      <c r="A10" t="s">
        <v>52</v>
      </c>
      <c r="B10" s="35">
        <v>229.66</v>
      </c>
      <c r="C10" s="35">
        <v>74.53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35.06</v>
      </c>
      <c r="N10">
        <v>271.81</v>
      </c>
      <c r="O10">
        <v>100.15</v>
      </c>
      <c r="P10">
        <v>1.39</v>
      </c>
      <c r="Q10">
        <v>16.809999999999999</v>
      </c>
      <c r="R10" s="94">
        <v>0</v>
      </c>
      <c r="S10" s="94">
        <v>0</v>
      </c>
      <c r="T10" s="94">
        <v>0</v>
      </c>
      <c r="U10">
        <v>1.1499999999999999</v>
      </c>
      <c r="V10">
        <v>0</v>
      </c>
      <c r="W10">
        <v>1.21</v>
      </c>
      <c r="X10">
        <v>43.99</v>
      </c>
      <c r="Y10">
        <v>14.67</v>
      </c>
      <c r="Z10">
        <v>14.67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11.33</v>
      </c>
      <c r="AH10">
        <v>34</v>
      </c>
      <c r="AI10">
        <v>34</v>
      </c>
      <c r="AJ10">
        <v>29.27</v>
      </c>
      <c r="AK10">
        <v>0</v>
      </c>
      <c r="AL10">
        <v>0</v>
      </c>
    </row>
    <row r="11" spans="1:39">
      <c r="A11" t="s">
        <v>53</v>
      </c>
      <c r="B11" s="35">
        <v>229.66</v>
      </c>
      <c r="C11" s="35">
        <v>74.53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35.06</v>
      </c>
      <c r="N11">
        <v>271.81</v>
      </c>
      <c r="O11">
        <v>100.15</v>
      </c>
      <c r="P11">
        <v>1.32</v>
      </c>
      <c r="Q11">
        <v>9.6</v>
      </c>
      <c r="R11" s="94">
        <v>0</v>
      </c>
      <c r="S11" s="94">
        <v>0</v>
      </c>
      <c r="T11" s="94">
        <v>0</v>
      </c>
      <c r="U11">
        <v>1.08</v>
      </c>
      <c r="V11">
        <v>0</v>
      </c>
      <c r="W11">
        <v>1.21</v>
      </c>
      <c r="X11">
        <v>44.51</v>
      </c>
      <c r="Y11">
        <v>14.83</v>
      </c>
      <c r="Z11">
        <v>14.83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11.33</v>
      </c>
      <c r="AH11">
        <v>34.67</v>
      </c>
      <c r="AI11">
        <v>34.659999999999997</v>
      </c>
      <c r="AJ11">
        <v>29.27</v>
      </c>
      <c r="AK11">
        <v>0</v>
      </c>
      <c r="AL11">
        <v>0</v>
      </c>
    </row>
    <row r="12" spans="1:39">
      <c r="A12" t="s">
        <v>54</v>
      </c>
      <c r="B12" s="35">
        <v>229.66</v>
      </c>
      <c r="C12" s="35">
        <v>74.53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35.06</v>
      </c>
      <c r="N12">
        <v>271.81</v>
      </c>
      <c r="O12">
        <v>100.15</v>
      </c>
      <c r="P12">
        <v>1.32</v>
      </c>
      <c r="Q12">
        <v>9.1999999999999993</v>
      </c>
      <c r="R12" s="94">
        <v>0</v>
      </c>
      <c r="S12" s="94">
        <v>0</v>
      </c>
      <c r="T12" s="94">
        <v>0</v>
      </c>
      <c r="U12">
        <v>1.08</v>
      </c>
      <c r="V12">
        <v>0</v>
      </c>
      <c r="W12">
        <v>1.21</v>
      </c>
      <c r="X12">
        <v>45</v>
      </c>
      <c r="Y12">
        <v>15</v>
      </c>
      <c r="Z12">
        <v>15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11</v>
      </c>
      <c r="AH12">
        <v>36</v>
      </c>
      <c r="AI12">
        <v>36</v>
      </c>
      <c r="AJ12">
        <v>28.26</v>
      </c>
      <c r="AK12">
        <v>0</v>
      </c>
      <c r="AL12">
        <v>0</v>
      </c>
    </row>
    <row r="13" spans="1:39">
      <c r="A13" t="s">
        <v>55</v>
      </c>
      <c r="B13" s="35">
        <v>229.66</v>
      </c>
      <c r="C13" s="35">
        <v>74.53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35.06</v>
      </c>
      <c r="N13">
        <v>271.81</v>
      </c>
      <c r="O13">
        <v>100.15</v>
      </c>
      <c r="P13">
        <v>1.32</v>
      </c>
      <c r="Q13">
        <v>15.41</v>
      </c>
      <c r="R13" s="94">
        <v>0</v>
      </c>
      <c r="S13" s="94">
        <v>0</v>
      </c>
      <c r="T13" s="94">
        <v>0</v>
      </c>
      <c r="U13">
        <v>1.08</v>
      </c>
      <c r="V13">
        <v>0</v>
      </c>
      <c r="W13">
        <v>1.21</v>
      </c>
      <c r="X13">
        <v>45</v>
      </c>
      <c r="Y13">
        <v>15</v>
      </c>
      <c r="Z13">
        <v>15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11</v>
      </c>
      <c r="AH13">
        <v>35.33</v>
      </c>
      <c r="AI13">
        <v>35.340000000000003</v>
      </c>
      <c r="AJ13">
        <v>28.26</v>
      </c>
      <c r="AK13">
        <v>0</v>
      </c>
      <c r="AL13">
        <v>0</v>
      </c>
    </row>
    <row r="14" spans="1:39">
      <c r="A14" t="s">
        <v>56</v>
      </c>
      <c r="B14" s="35">
        <v>229.66</v>
      </c>
      <c r="C14" s="35">
        <v>74.53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35.06</v>
      </c>
      <c r="N14">
        <v>271.81</v>
      </c>
      <c r="O14">
        <v>100.15</v>
      </c>
      <c r="P14">
        <v>1.32</v>
      </c>
      <c r="Q14">
        <v>15.01</v>
      </c>
      <c r="R14" s="94">
        <v>0</v>
      </c>
      <c r="S14" s="94">
        <v>0</v>
      </c>
      <c r="T14" s="94">
        <v>0</v>
      </c>
      <c r="U14">
        <v>1.08</v>
      </c>
      <c r="V14">
        <v>0</v>
      </c>
      <c r="W14">
        <v>1.21</v>
      </c>
      <c r="X14">
        <v>45</v>
      </c>
      <c r="Y14">
        <v>15</v>
      </c>
      <c r="Z14">
        <v>15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10.67</v>
      </c>
      <c r="AH14">
        <v>34</v>
      </c>
      <c r="AI14">
        <v>34</v>
      </c>
      <c r="AJ14">
        <v>28.26</v>
      </c>
      <c r="AK14">
        <v>0</v>
      </c>
      <c r="AL14">
        <v>0</v>
      </c>
    </row>
    <row r="15" spans="1:39">
      <c r="A15" t="s">
        <v>57</v>
      </c>
      <c r="B15" s="35">
        <v>229.66</v>
      </c>
      <c r="C15" s="35">
        <v>74.53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35.06</v>
      </c>
      <c r="N15">
        <v>271.81</v>
      </c>
      <c r="O15">
        <v>100.15</v>
      </c>
      <c r="P15">
        <v>1.32</v>
      </c>
      <c r="Q15">
        <v>14.81</v>
      </c>
      <c r="R15" s="94">
        <v>0</v>
      </c>
      <c r="S15" s="94">
        <v>0</v>
      </c>
      <c r="T15" s="94">
        <v>0</v>
      </c>
      <c r="U15">
        <v>1.08</v>
      </c>
      <c r="V15">
        <v>0</v>
      </c>
      <c r="W15">
        <v>1.21</v>
      </c>
      <c r="X15">
        <v>45</v>
      </c>
      <c r="Y15">
        <v>15</v>
      </c>
      <c r="Z15">
        <v>15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10</v>
      </c>
      <c r="AH15">
        <v>34.67</v>
      </c>
      <c r="AI15">
        <v>34.659999999999997</v>
      </c>
      <c r="AJ15">
        <v>28.26</v>
      </c>
      <c r="AK15">
        <v>0</v>
      </c>
      <c r="AL15">
        <v>0</v>
      </c>
    </row>
    <row r="16" spans="1:39">
      <c r="A16" t="s">
        <v>58</v>
      </c>
      <c r="B16" s="35">
        <v>229.66</v>
      </c>
      <c r="C16" s="35">
        <v>74.53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35.06</v>
      </c>
      <c r="N16">
        <v>271.81</v>
      </c>
      <c r="O16">
        <v>100.15</v>
      </c>
      <c r="P16">
        <v>1.32</v>
      </c>
      <c r="Q16">
        <v>14.41</v>
      </c>
      <c r="R16" s="94">
        <v>0</v>
      </c>
      <c r="S16" s="94">
        <v>0</v>
      </c>
      <c r="T16" s="94">
        <v>0</v>
      </c>
      <c r="U16">
        <v>1.08</v>
      </c>
      <c r="V16">
        <v>0</v>
      </c>
      <c r="W16">
        <v>1.21</v>
      </c>
      <c r="X16">
        <v>45</v>
      </c>
      <c r="Y16">
        <v>15</v>
      </c>
      <c r="Z16">
        <v>15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9.67</v>
      </c>
      <c r="AH16">
        <v>33</v>
      </c>
      <c r="AI16">
        <v>33</v>
      </c>
      <c r="AJ16">
        <v>28.26</v>
      </c>
      <c r="AK16">
        <v>0</v>
      </c>
      <c r="AL16">
        <v>0</v>
      </c>
    </row>
    <row r="17" spans="1:38">
      <c r="A17" t="s">
        <v>59</v>
      </c>
      <c r="B17" s="35">
        <v>229.66</v>
      </c>
      <c r="C17" s="35">
        <v>74.53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35.06</v>
      </c>
      <c r="N17">
        <v>271.81</v>
      </c>
      <c r="O17">
        <v>100.15</v>
      </c>
      <c r="P17">
        <v>1.32</v>
      </c>
      <c r="Q17">
        <v>13.81</v>
      </c>
      <c r="R17" s="94">
        <v>0</v>
      </c>
      <c r="S17" s="94">
        <v>0</v>
      </c>
      <c r="T17" s="94">
        <v>0</v>
      </c>
      <c r="U17">
        <v>1.08</v>
      </c>
      <c r="V17">
        <v>0</v>
      </c>
      <c r="W17">
        <v>1.21</v>
      </c>
      <c r="X17">
        <v>52.5</v>
      </c>
      <c r="Y17">
        <v>17.5</v>
      </c>
      <c r="Z17">
        <v>17.5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9.33</v>
      </c>
      <c r="AH17">
        <v>37.33</v>
      </c>
      <c r="AI17">
        <v>37.340000000000003</v>
      </c>
      <c r="AJ17">
        <v>28.26</v>
      </c>
      <c r="AK17">
        <v>0</v>
      </c>
      <c r="AL17">
        <v>0</v>
      </c>
    </row>
    <row r="18" spans="1:38">
      <c r="A18" t="s">
        <v>60</v>
      </c>
      <c r="B18" s="35">
        <v>229.66</v>
      </c>
      <c r="C18" s="35">
        <v>74.53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35.06</v>
      </c>
      <c r="N18">
        <v>271.81</v>
      </c>
      <c r="O18">
        <v>100.15</v>
      </c>
      <c r="P18">
        <v>1.32</v>
      </c>
      <c r="Q18">
        <v>13.41</v>
      </c>
      <c r="R18" s="94">
        <v>0</v>
      </c>
      <c r="S18" s="94">
        <v>0</v>
      </c>
      <c r="T18" s="94">
        <v>0</v>
      </c>
      <c r="U18">
        <v>1.08</v>
      </c>
      <c r="V18">
        <v>0</v>
      </c>
      <c r="W18">
        <v>1.21</v>
      </c>
      <c r="X18">
        <v>51.49</v>
      </c>
      <c r="Y18">
        <v>17.170000000000002</v>
      </c>
      <c r="Z18">
        <v>17.170000000000002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9</v>
      </c>
      <c r="AH18">
        <v>37</v>
      </c>
      <c r="AI18">
        <v>37</v>
      </c>
      <c r="AJ18">
        <v>28.26</v>
      </c>
      <c r="AK18">
        <v>0</v>
      </c>
      <c r="AL18">
        <v>0</v>
      </c>
    </row>
    <row r="19" spans="1:38">
      <c r="A19" t="s">
        <v>61</v>
      </c>
      <c r="B19" s="35">
        <v>260.13</v>
      </c>
      <c r="C19" s="35">
        <v>86.71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35.06</v>
      </c>
      <c r="N19">
        <v>271.81</v>
      </c>
      <c r="O19">
        <v>100.15</v>
      </c>
      <c r="P19">
        <v>1.24</v>
      </c>
      <c r="Q19">
        <v>16.41</v>
      </c>
      <c r="R19" s="94">
        <v>0</v>
      </c>
      <c r="S19" s="94">
        <v>0</v>
      </c>
      <c r="T19" s="94">
        <v>0</v>
      </c>
      <c r="U19">
        <v>1</v>
      </c>
      <c r="V19">
        <v>0</v>
      </c>
      <c r="W19">
        <v>1.21</v>
      </c>
      <c r="X19">
        <v>49.99</v>
      </c>
      <c r="Y19">
        <v>16.670000000000002</v>
      </c>
      <c r="Z19">
        <v>16.670000000000002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8.67</v>
      </c>
      <c r="AH19">
        <v>34</v>
      </c>
      <c r="AI19">
        <v>34</v>
      </c>
      <c r="AJ19">
        <v>28.26</v>
      </c>
      <c r="AK19">
        <v>0</v>
      </c>
      <c r="AL19">
        <v>0</v>
      </c>
    </row>
    <row r="20" spans="1:38">
      <c r="A20" t="s">
        <v>62</v>
      </c>
      <c r="B20" s="35">
        <v>260.13</v>
      </c>
      <c r="C20" s="35">
        <v>86.71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35.06</v>
      </c>
      <c r="N20">
        <v>271.81</v>
      </c>
      <c r="O20">
        <v>100.15</v>
      </c>
      <c r="P20">
        <v>1.24</v>
      </c>
      <c r="Q20">
        <v>15.61</v>
      </c>
      <c r="R20" s="94">
        <v>0</v>
      </c>
      <c r="S20" s="94">
        <v>0</v>
      </c>
      <c r="T20" s="94">
        <v>0</v>
      </c>
      <c r="U20">
        <v>1</v>
      </c>
      <c r="V20">
        <v>0</v>
      </c>
      <c r="W20">
        <v>1.21</v>
      </c>
      <c r="X20">
        <v>49.01</v>
      </c>
      <c r="Y20">
        <v>16.329999999999998</v>
      </c>
      <c r="Z20">
        <v>16.329999999999998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8.33</v>
      </c>
      <c r="AH20">
        <v>34.67</v>
      </c>
      <c r="AI20">
        <v>34.659999999999997</v>
      </c>
      <c r="AJ20">
        <v>28.26</v>
      </c>
      <c r="AK20">
        <v>0</v>
      </c>
      <c r="AL20">
        <v>0</v>
      </c>
    </row>
    <row r="21" spans="1:38">
      <c r="A21" t="s">
        <v>63</v>
      </c>
      <c r="B21" s="35">
        <v>260.13</v>
      </c>
      <c r="C21" s="35">
        <v>86.71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35.06</v>
      </c>
      <c r="N21">
        <v>271.81</v>
      </c>
      <c r="O21">
        <v>100.15</v>
      </c>
      <c r="P21">
        <v>1.24</v>
      </c>
      <c r="Q21">
        <v>15.01</v>
      </c>
      <c r="R21" s="94">
        <v>0</v>
      </c>
      <c r="S21" s="94">
        <v>0</v>
      </c>
      <c r="T21" s="94">
        <v>0</v>
      </c>
      <c r="U21">
        <v>1</v>
      </c>
      <c r="V21">
        <v>0</v>
      </c>
      <c r="W21">
        <v>1.21</v>
      </c>
      <c r="X21">
        <v>48</v>
      </c>
      <c r="Y21">
        <v>16</v>
      </c>
      <c r="Z21">
        <v>16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</v>
      </c>
      <c r="AH21">
        <v>35</v>
      </c>
      <c r="AI21">
        <v>35</v>
      </c>
      <c r="AJ21">
        <v>27.75</v>
      </c>
      <c r="AK21">
        <v>0</v>
      </c>
      <c r="AL21">
        <v>0</v>
      </c>
    </row>
    <row r="22" spans="1:38">
      <c r="A22" t="s">
        <v>64</v>
      </c>
      <c r="B22" s="35">
        <v>260.13</v>
      </c>
      <c r="C22" s="35">
        <v>86.71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35.06</v>
      </c>
      <c r="N22">
        <v>271.81</v>
      </c>
      <c r="O22">
        <v>100.15</v>
      </c>
      <c r="P22">
        <v>1.24</v>
      </c>
      <c r="Q22">
        <v>14.41</v>
      </c>
      <c r="R22" s="94">
        <v>0</v>
      </c>
      <c r="S22" s="94">
        <v>0</v>
      </c>
      <c r="T22" s="94">
        <v>0</v>
      </c>
      <c r="U22">
        <v>1</v>
      </c>
      <c r="V22">
        <v>0</v>
      </c>
      <c r="W22">
        <v>1.21</v>
      </c>
      <c r="X22">
        <v>46.99</v>
      </c>
      <c r="Y22">
        <v>15.67</v>
      </c>
      <c r="Z22">
        <v>15.67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</v>
      </c>
      <c r="AH22">
        <v>33</v>
      </c>
      <c r="AI22">
        <v>33</v>
      </c>
      <c r="AJ22">
        <v>27.75</v>
      </c>
      <c r="AK22">
        <v>0</v>
      </c>
      <c r="AL22">
        <v>0</v>
      </c>
    </row>
    <row r="23" spans="1:38">
      <c r="A23" t="s">
        <v>65</v>
      </c>
      <c r="B23" s="35">
        <v>260.13</v>
      </c>
      <c r="C23" s="35">
        <v>86.71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35.06</v>
      </c>
      <c r="N23">
        <v>271.81</v>
      </c>
      <c r="O23">
        <v>100.15</v>
      </c>
      <c r="P23">
        <v>1.24</v>
      </c>
      <c r="Q23">
        <v>13.61</v>
      </c>
      <c r="R23" s="94">
        <v>0</v>
      </c>
      <c r="S23" s="94">
        <v>0</v>
      </c>
      <c r="T23" s="94">
        <v>0</v>
      </c>
      <c r="U23">
        <v>1</v>
      </c>
      <c r="V23">
        <v>0</v>
      </c>
      <c r="W23">
        <v>1.1599999999999999</v>
      </c>
      <c r="X23">
        <v>46.01</v>
      </c>
      <c r="Y23">
        <v>15.33</v>
      </c>
      <c r="Z23">
        <v>15.33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11.67</v>
      </c>
      <c r="AH23">
        <v>32.33</v>
      </c>
      <c r="AI23">
        <v>32.340000000000003</v>
      </c>
      <c r="AJ23">
        <v>27.25</v>
      </c>
      <c r="AK23">
        <v>0</v>
      </c>
      <c r="AL23">
        <v>0</v>
      </c>
    </row>
    <row r="24" spans="1:38">
      <c r="A24" t="s">
        <v>66</v>
      </c>
      <c r="B24" s="35">
        <v>260.13</v>
      </c>
      <c r="C24" s="35">
        <v>86.71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35.06</v>
      </c>
      <c r="N24">
        <v>271.81</v>
      </c>
      <c r="O24">
        <v>100.15</v>
      </c>
      <c r="P24">
        <v>1.24</v>
      </c>
      <c r="Q24">
        <v>13.01</v>
      </c>
      <c r="R24" s="94">
        <v>0</v>
      </c>
      <c r="S24" s="94">
        <v>0</v>
      </c>
      <c r="T24" s="94">
        <v>0</v>
      </c>
      <c r="U24">
        <v>1</v>
      </c>
      <c r="V24">
        <v>0</v>
      </c>
      <c r="W24">
        <v>1.1599999999999999</v>
      </c>
      <c r="X24">
        <v>44.51</v>
      </c>
      <c r="Y24">
        <v>14.83</v>
      </c>
      <c r="Z24">
        <v>14.83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11</v>
      </c>
      <c r="AH24">
        <v>32.33</v>
      </c>
      <c r="AI24">
        <v>32.340000000000003</v>
      </c>
      <c r="AJ24">
        <v>27.25</v>
      </c>
      <c r="AK24">
        <v>0</v>
      </c>
      <c r="AL24">
        <v>0</v>
      </c>
    </row>
    <row r="25" spans="1:38">
      <c r="A25" t="s">
        <v>67</v>
      </c>
      <c r="B25" s="35">
        <v>260.13</v>
      </c>
      <c r="C25" s="35">
        <v>86.71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32.979999999999997</v>
      </c>
      <c r="N25">
        <v>271.81</v>
      </c>
      <c r="O25">
        <v>100.15</v>
      </c>
      <c r="P25">
        <v>1.24</v>
      </c>
      <c r="Q25">
        <v>12.41</v>
      </c>
      <c r="R25" s="94">
        <v>0</v>
      </c>
      <c r="S25" s="94">
        <v>0</v>
      </c>
      <c r="T25" s="94">
        <v>0</v>
      </c>
      <c r="U25">
        <v>1</v>
      </c>
      <c r="V25">
        <v>0</v>
      </c>
      <c r="W25">
        <v>1.1599999999999999</v>
      </c>
      <c r="X25">
        <v>43.99</v>
      </c>
      <c r="Y25">
        <v>14.67</v>
      </c>
      <c r="Z25">
        <v>14.67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</v>
      </c>
      <c r="AH25">
        <v>32.33</v>
      </c>
      <c r="AI25">
        <v>32.340000000000003</v>
      </c>
      <c r="AJ25">
        <v>26.74</v>
      </c>
      <c r="AK25">
        <v>0</v>
      </c>
      <c r="AL25">
        <v>0</v>
      </c>
    </row>
    <row r="26" spans="1:38">
      <c r="A26" t="s">
        <v>68</v>
      </c>
      <c r="B26" s="35">
        <v>260.13</v>
      </c>
      <c r="C26" s="35">
        <v>86.71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32.979999999999997</v>
      </c>
      <c r="N26">
        <v>271.81</v>
      </c>
      <c r="O26">
        <v>100.15</v>
      </c>
      <c r="P26">
        <v>1.24</v>
      </c>
      <c r="Q26">
        <v>11.61</v>
      </c>
      <c r="R26" s="94">
        <v>0</v>
      </c>
      <c r="S26" s="94">
        <v>0</v>
      </c>
      <c r="T26" s="94">
        <v>0</v>
      </c>
      <c r="U26">
        <v>1</v>
      </c>
      <c r="V26">
        <v>0</v>
      </c>
      <c r="W26">
        <v>1.1599999999999999</v>
      </c>
      <c r="X26">
        <v>43.01</v>
      </c>
      <c r="Y26">
        <v>14.33</v>
      </c>
      <c r="Z26">
        <v>14.33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9.67</v>
      </c>
      <c r="AH26">
        <v>32.33</v>
      </c>
      <c r="AI26">
        <v>32.340000000000003</v>
      </c>
      <c r="AJ26">
        <v>26.74</v>
      </c>
      <c r="AK26">
        <v>0</v>
      </c>
      <c r="AL26">
        <v>0</v>
      </c>
    </row>
    <row r="27" spans="1:38">
      <c r="A27" t="s">
        <v>69</v>
      </c>
      <c r="B27" s="35">
        <v>260.13</v>
      </c>
      <c r="C27" s="35">
        <v>86.71</v>
      </c>
      <c r="D27" s="94">
        <f t="shared" si="0"/>
        <v>0.77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37.22</v>
      </c>
      <c r="N27">
        <v>271.81</v>
      </c>
      <c r="O27">
        <v>100.15</v>
      </c>
      <c r="P27">
        <v>1.24</v>
      </c>
      <c r="Q27">
        <v>11.41</v>
      </c>
      <c r="R27" s="94">
        <v>0.05</v>
      </c>
      <c r="S27" s="94">
        <v>0</v>
      </c>
      <c r="T27" s="94">
        <v>0.72</v>
      </c>
      <c r="U27">
        <v>1</v>
      </c>
      <c r="V27">
        <v>0</v>
      </c>
      <c r="W27">
        <v>1.1599999999999999</v>
      </c>
      <c r="X27">
        <v>42.49</v>
      </c>
      <c r="Y27">
        <v>14.17</v>
      </c>
      <c r="Z27">
        <v>14.17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9.33</v>
      </c>
      <c r="AH27">
        <v>25.67</v>
      </c>
      <c r="AI27">
        <v>25.66</v>
      </c>
      <c r="AJ27">
        <v>26.24</v>
      </c>
      <c r="AK27">
        <v>0</v>
      </c>
      <c r="AL27">
        <v>0</v>
      </c>
    </row>
    <row r="28" spans="1:38">
      <c r="A28" t="s">
        <v>70</v>
      </c>
      <c r="B28" s="35">
        <v>260.13</v>
      </c>
      <c r="C28" s="35">
        <v>86.71</v>
      </c>
      <c r="D28" s="94">
        <f t="shared" si="0"/>
        <v>3.67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41.46</v>
      </c>
      <c r="N28">
        <v>271.81</v>
      </c>
      <c r="O28">
        <v>100.15</v>
      </c>
      <c r="P28">
        <v>1.24</v>
      </c>
      <c r="Q28">
        <v>11.21</v>
      </c>
      <c r="R28" s="94">
        <v>0.85</v>
      </c>
      <c r="S28" s="94">
        <v>0</v>
      </c>
      <c r="T28" s="94">
        <v>2.82</v>
      </c>
      <c r="U28">
        <v>1</v>
      </c>
      <c r="V28">
        <v>0</v>
      </c>
      <c r="W28">
        <v>1.1599999999999999</v>
      </c>
      <c r="X28">
        <v>42</v>
      </c>
      <c r="Y28">
        <v>14</v>
      </c>
      <c r="Z28">
        <v>14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8.67</v>
      </c>
      <c r="AH28">
        <v>26.67</v>
      </c>
      <c r="AI28">
        <v>26.66</v>
      </c>
      <c r="AJ28">
        <v>26.24</v>
      </c>
      <c r="AK28">
        <v>0</v>
      </c>
      <c r="AL28">
        <v>0</v>
      </c>
    </row>
    <row r="29" spans="1:38">
      <c r="A29" t="s">
        <v>71</v>
      </c>
      <c r="B29" s="35">
        <v>260.13</v>
      </c>
      <c r="C29" s="35">
        <v>86.71</v>
      </c>
      <c r="D29" s="94">
        <f t="shared" si="0"/>
        <v>10.670000000000002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45.7</v>
      </c>
      <c r="N29">
        <v>271.81</v>
      </c>
      <c r="O29">
        <v>100.15</v>
      </c>
      <c r="P29">
        <v>1.24</v>
      </c>
      <c r="Q29">
        <v>11</v>
      </c>
      <c r="R29" s="94">
        <v>3.23</v>
      </c>
      <c r="S29" s="94">
        <v>1</v>
      </c>
      <c r="T29" s="94">
        <v>6.44</v>
      </c>
      <c r="U29">
        <v>1.08</v>
      </c>
      <c r="V29">
        <v>0</v>
      </c>
      <c r="W29">
        <v>1.1599999999999999</v>
      </c>
      <c r="X29">
        <v>40.99</v>
      </c>
      <c r="Y29">
        <v>13.67</v>
      </c>
      <c r="Z29">
        <v>13.67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8.33</v>
      </c>
      <c r="AH29">
        <v>25.67</v>
      </c>
      <c r="AI29">
        <v>25.66</v>
      </c>
      <c r="AJ29">
        <v>25.23</v>
      </c>
      <c r="AK29">
        <v>0</v>
      </c>
      <c r="AL29">
        <v>0</v>
      </c>
    </row>
    <row r="30" spans="1:38">
      <c r="A30" t="s">
        <v>72</v>
      </c>
      <c r="B30" s="35">
        <v>260.13</v>
      </c>
      <c r="C30" s="35">
        <v>86.71</v>
      </c>
      <c r="D30" s="94">
        <f t="shared" si="0"/>
        <v>24.189999999999998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57.67</v>
      </c>
      <c r="N30">
        <v>271.81</v>
      </c>
      <c r="O30">
        <v>100.15</v>
      </c>
      <c r="P30">
        <v>1.24</v>
      </c>
      <c r="Q30">
        <v>10.8</v>
      </c>
      <c r="R30" s="94">
        <v>8.01</v>
      </c>
      <c r="S30" s="94">
        <v>4</v>
      </c>
      <c r="T30" s="94">
        <v>12.18</v>
      </c>
      <c r="U30">
        <v>1.08</v>
      </c>
      <c r="V30">
        <v>0.23</v>
      </c>
      <c r="W30">
        <v>1.1599999999999999</v>
      </c>
      <c r="X30">
        <v>39.49</v>
      </c>
      <c r="Y30">
        <v>13.17</v>
      </c>
      <c r="Z30">
        <v>13.17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8</v>
      </c>
      <c r="AH30">
        <v>24</v>
      </c>
      <c r="AI30">
        <v>24</v>
      </c>
      <c r="AJ30">
        <v>25.23</v>
      </c>
      <c r="AK30">
        <v>0</v>
      </c>
      <c r="AL30">
        <v>0</v>
      </c>
    </row>
    <row r="31" spans="1:38">
      <c r="A31" t="s">
        <v>73</v>
      </c>
      <c r="B31" s="35">
        <v>260.13</v>
      </c>
      <c r="C31" s="35">
        <v>86.71</v>
      </c>
      <c r="D31" s="94">
        <f t="shared" si="0"/>
        <v>47.94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57.67</v>
      </c>
      <c r="N31">
        <v>271.81</v>
      </c>
      <c r="O31">
        <v>100.15</v>
      </c>
      <c r="P31">
        <v>1.24</v>
      </c>
      <c r="Q31">
        <v>10.8</v>
      </c>
      <c r="R31" s="94">
        <v>16.57</v>
      </c>
      <c r="S31" s="94">
        <v>10</v>
      </c>
      <c r="T31" s="94">
        <v>21.37</v>
      </c>
      <c r="U31">
        <v>1.08</v>
      </c>
      <c r="V31">
        <v>6.18</v>
      </c>
      <c r="W31">
        <v>1.1599999999999999</v>
      </c>
      <c r="X31">
        <v>39</v>
      </c>
      <c r="Y31">
        <v>13</v>
      </c>
      <c r="Z31">
        <v>13</v>
      </c>
      <c r="AA31">
        <v>0</v>
      </c>
      <c r="AB31">
        <v>0</v>
      </c>
      <c r="AC31">
        <v>2</v>
      </c>
      <c r="AD31">
        <v>0</v>
      </c>
      <c r="AE31">
        <v>10</v>
      </c>
      <c r="AF31">
        <v>5</v>
      </c>
      <c r="AG31">
        <v>7.67</v>
      </c>
      <c r="AH31">
        <v>23</v>
      </c>
      <c r="AI31">
        <v>23</v>
      </c>
      <c r="AJ31">
        <v>24.22</v>
      </c>
      <c r="AK31">
        <v>1</v>
      </c>
      <c r="AL31">
        <v>0</v>
      </c>
    </row>
    <row r="32" spans="1:38">
      <c r="A32" t="s">
        <v>74</v>
      </c>
      <c r="B32" s="35">
        <v>260.13</v>
      </c>
      <c r="C32" s="35">
        <v>86.71</v>
      </c>
      <c r="D32" s="94">
        <f t="shared" si="0"/>
        <v>65.2</v>
      </c>
      <c r="E32" s="35"/>
      <c r="F32" s="35"/>
      <c r="G32" s="35"/>
      <c r="H32" s="35"/>
      <c r="I32" s="35"/>
      <c r="J32" s="38">
        <v>0</v>
      </c>
      <c r="K32" s="38">
        <v>0</v>
      </c>
      <c r="L32" s="38">
        <v>0</v>
      </c>
      <c r="M32">
        <v>57.67</v>
      </c>
      <c r="N32">
        <v>271.81</v>
      </c>
      <c r="O32">
        <v>100.15</v>
      </c>
      <c r="P32">
        <v>1.24</v>
      </c>
      <c r="Q32">
        <v>10.8</v>
      </c>
      <c r="R32" s="94">
        <v>25.1</v>
      </c>
      <c r="S32" s="94">
        <v>15</v>
      </c>
      <c r="T32" s="94">
        <v>25.1</v>
      </c>
      <c r="U32">
        <v>1.08</v>
      </c>
      <c r="V32">
        <v>13.53</v>
      </c>
      <c r="W32">
        <v>1.1599999999999999</v>
      </c>
      <c r="X32">
        <v>38.51</v>
      </c>
      <c r="Y32">
        <v>12.83</v>
      </c>
      <c r="Z32">
        <v>12.83</v>
      </c>
      <c r="AA32">
        <v>2.1800000000000002</v>
      </c>
      <c r="AB32">
        <v>0.44</v>
      </c>
      <c r="AC32">
        <v>3</v>
      </c>
      <c r="AD32">
        <v>1</v>
      </c>
      <c r="AE32">
        <v>10</v>
      </c>
      <c r="AF32">
        <v>5</v>
      </c>
      <c r="AG32">
        <v>7.33</v>
      </c>
      <c r="AH32">
        <v>21.67</v>
      </c>
      <c r="AI32">
        <v>21.66</v>
      </c>
      <c r="AJ32">
        <v>24.22</v>
      </c>
      <c r="AK32">
        <v>4</v>
      </c>
      <c r="AL32">
        <v>1</v>
      </c>
    </row>
    <row r="33" spans="1:38">
      <c r="A33" t="s">
        <v>75</v>
      </c>
      <c r="B33" s="35">
        <v>260.13</v>
      </c>
      <c r="C33" s="35">
        <v>86.71</v>
      </c>
      <c r="D33" s="94">
        <f t="shared" si="0"/>
        <v>66.7</v>
      </c>
      <c r="E33" s="35"/>
      <c r="F33" s="35"/>
      <c r="G33" s="35"/>
      <c r="H33" s="35"/>
      <c r="I33" s="35"/>
      <c r="J33" s="38">
        <v>0.15</v>
      </c>
      <c r="K33" s="38">
        <v>0.15</v>
      </c>
      <c r="L33" s="38">
        <v>0.12</v>
      </c>
      <c r="M33">
        <v>57.67</v>
      </c>
      <c r="N33">
        <v>271.81</v>
      </c>
      <c r="O33">
        <v>100.15</v>
      </c>
      <c r="P33">
        <v>0</v>
      </c>
      <c r="Q33">
        <v>7</v>
      </c>
      <c r="R33" s="94">
        <v>22.23</v>
      </c>
      <c r="S33" s="94">
        <v>22.24</v>
      </c>
      <c r="T33" s="94">
        <v>22.23</v>
      </c>
      <c r="U33">
        <v>1.08</v>
      </c>
      <c r="V33">
        <v>22.06</v>
      </c>
      <c r="W33">
        <v>1.1599999999999999</v>
      </c>
      <c r="X33">
        <v>37.99</v>
      </c>
      <c r="Y33">
        <v>12.67</v>
      </c>
      <c r="Z33">
        <v>12.67</v>
      </c>
      <c r="AA33">
        <v>7.26</v>
      </c>
      <c r="AB33">
        <v>1.45</v>
      </c>
      <c r="AC33">
        <v>7</v>
      </c>
      <c r="AD33">
        <v>3</v>
      </c>
      <c r="AE33">
        <v>10</v>
      </c>
      <c r="AF33">
        <v>5</v>
      </c>
      <c r="AG33">
        <v>7</v>
      </c>
      <c r="AH33">
        <v>21</v>
      </c>
      <c r="AI33">
        <v>21</v>
      </c>
      <c r="AJ33">
        <v>24.22</v>
      </c>
      <c r="AK33">
        <v>7</v>
      </c>
      <c r="AL33">
        <v>3</v>
      </c>
    </row>
    <row r="34" spans="1:38">
      <c r="A34" t="s">
        <v>76</v>
      </c>
      <c r="B34" s="35">
        <v>260.13</v>
      </c>
      <c r="C34" s="35">
        <v>86.71</v>
      </c>
      <c r="D34" s="94">
        <f t="shared" si="0"/>
        <v>70.199999999999989</v>
      </c>
      <c r="E34" s="35"/>
      <c r="F34" s="35"/>
      <c r="G34" s="35"/>
      <c r="H34" s="35"/>
      <c r="I34" s="35"/>
      <c r="J34" s="38">
        <v>0.62</v>
      </c>
      <c r="K34" s="38">
        <v>0.62</v>
      </c>
      <c r="L34" s="38">
        <v>0.49</v>
      </c>
      <c r="M34">
        <v>57.67</v>
      </c>
      <c r="N34">
        <v>271.81</v>
      </c>
      <c r="O34">
        <v>100.15</v>
      </c>
      <c r="P34">
        <v>0</v>
      </c>
      <c r="Q34">
        <v>7</v>
      </c>
      <c r="R34" s="94">
        <v>23.4</v>
      </c>
      <c r="S34" s="94">
        <v>23.4</v>
      </c>
      <c r="T34" s="94">
        <v>23.4</v>
      </c>
      <c r="U34">
        <v>1.08</v>
      </c>
      <c r="V34">
        <v>31.9</v>
      </c>
      <c r="W34">
        <v>1.1599999999999999</v>
      </c>
      <c r="X34">
        <v>32.51</v>
      </c>
      <c r="Y34">
        <v>10.83</v>
      </c>
      <c r="Z34">
        <v>10.83</v>
      </c>
      <c r="AA34">
        <v>15.23</v>
      </c>
      <c r="AB34">
        <v>3.05</v>
      </c>
      <c r="AC34">
        <v>12</v>
      </c>
      <c r="AD34">
        <v>5</v>
      </c>
      <c r="AE34">
        <v>13</v>
      </c>
      <c r="AF34">
        <v>7</v>
      </c>
      <c r="AG34">
        <v>6.67</v>
      </c>
      <c r="AH34">
        <v>19</v>
      </c>
      <c r="AI34">
        <v>19</v>
      </c>
      <c r="AJ34">
        <v>23.72</v>
      </c>
      <c r="AK34">
        <v>18</v>
      </c>
      <c r="AL34">
        <v>7</v>
      </c>
    </row>
    <row r="35" spans="1:38">
      <c r="A35" t="s">
        <v>77</v>
      </c>
      <c r="B35" s="35">
        <v>260.13</v>
      </c>
      <c r="C35" s="35">
        <v>86.71</v>
      </c>
      <c r="D35" s="94">
        <f t="shared" si="0"/>
        <v>75.5</v>
      </c>
      <c r="E35" s="35"/>
      <c r="F35" s="35"/>
      <c r="G35" s="35"/>
      <c r="H35" s="35"/>
      <c r="I35" s="35"/>
      <c r="J35" s="38">
        <v>1.4</v>
      </c>
      <c r="K35" s="38">
        <v>1.4</v>
      </c>
      <c r="L35" s="38">
        <v>1.0900000000000001</v>
      </c>
      <c r="M35">
        <v>57.67</v>
      </c>
      <c r="N35">
        <v>271.81</v>
      </c>
      <c r="O35">
        <v>100.15</v>
      </c>
      <c r="P35">
        <v>0</v>
      </c>
      <c r="Q35">
        <v>7</v>
      </c>
      <c r="R35" s="94">
        <v>25.17</v>
      </c>
      <c r="S35" s="94">
        <v>25.16</v>
      </c>
      <c r="T35" s="94">
        <v>25.17</v>
      </c>
      <c r="U35">
        <v>0</v>
      </c>
      <c r="V35">
        <v>42.1</v>
      </c>
      <c r="W35">
        <v>1.1599999999999999</v>
      </c>
      <c r="X35">
        <v>34.99</v>
      </c>
      <c r="Y35">
        <v>11.67</v>
      </c>
      <c r="Z35">
        <v>11.67</v>
      </c>
      <c r="AA35">
        <v>25.87</v>
      </c>
      <c r="AB35">
        <v>5.18</v>
      </c>
      <c r="AC35">
        <v>20</v>
      </c>
      <c r="AD35">
        <v>9</v>
      </c>
      <c r="AE35">
        <v>17</v>
      </c>
      <c r="AF35">
        <v>8</v>
      </c>
      <c r="AG35">
        <v>6.67</v>
      </c>
      <c r="AH35">
        <v>14</v>
      </c>
      <c r="AI35">
        <v>14</v>
      </c>
      <c r="AJ35">
        <v>23.22</v>
      </c>
      <c r="AK35">
        <v>32</v>
      </c>
      <c r="AL35">
        <v>13</v>
      </c>
    </row>
    <row r="36" spans="1:38">
      <c r="A36" t="s">
        <v>78</v>
      </c>
      <c r="B36" s="35">
        <v>260.13</v>
      </c>
      <c r="C36" s="35">
        <v>86.71</v>
      </c>
      <c r="D36" s="94">
        <f t="shared" si="0"/>
        <v>75.5</v>
      </c>
      <c r="E36" s="35"/>
      <c r="F36" s="35"/>
      <c r="G36" s="35"/>
      <c r="H36" s="35"/>
      <c r="I36" s="35"/>
      <c r="J36" s="38">
        <v>2.4900000000000002</v>
      </c>
      <c r="K36" s="38">
        <v>2.4900000000000002</v>
      </c>
      <c r="L36" s="38">
        <v>1.93</v>
      </c>
      <c r="M36">
        <v>32.979999999999997</v>
      </c>
      <c r="N36">
        <v>271.81</v>
      </c>
      <c r="O36">
        <v>100.15</v>
      </c>
      <c r="P36">
        <v>0</v>
      </c>
      <c r="Q36">
        <v>7</v>
      </c>
      <c r="R36" s="94">
        <v>25.17</v>
      </c>
      <c r="S36" s="94">
        <v>25.16</v>
      </c>
      <c r="T36" s="94">
        <v>25.17</v>
      </c>
      <c r="U36">
        <v>0</v>
      </c>
      <c r="V36">
        <v>52.56</v>
      </c>
      <c r="W36">
        <v>1.1599999999999999</v>
      </c>
      <c r="X36">
        <v>34.01</v>
      </c>
      <c r="Y36">
        <v>11.33</v>
      </c>
      <c r="Z36">
        <v>11.33</v>
      </c>
      <c r="AA36">
        <v>47.36</v>
      </c>
      <c r="AB36">
        <v>9.4700000000000006</v>
      </c>
      <c r="AC36">
        <v>29</v>
      </c>
      <c r="AD36">
        <v>13</v>
      </c>
      <c r="AE36">
        <v>23</v>
      </c>
      <c r="AF36">
        <v>12</v>
      </c>
      <c r="AG36">
        <v>6.67</v>
      </c>
      <c r="AH36">
        <v>14</v>
      </c>
      <c r="AI36">
        <v>14</v>
      </c>
      <c r="AJ36">
        <v>22.71</v>
      </c>
      <c r="AK36">
        <v>49</v>
      </c>
      <c r="AL36">
        <v>21</v>
      </c>
    </row>
    <row r="37" spans="1:38">
      <c r="A37" t="s">
        <v>79</v>
      </c>
      <c r="B37" s="35">
        <v>260.13</v>
      </c>
      <c r="C37" s="35">
        <v>86.71</v>
      </c>
      <c r="D37" s="94">
        <f t="shared" si="0"/>
        <v>76.800000000000011</v>
      </c>
      <c r="E37" s="35"/>
      <c r="F37" s="35"/>
      <c r="G37" s="35"/>
      <c r="H37" s="35"/>
      <c r="I37" s="35"/>
      <c r="J37" s="38">
        <v>3.9</v>
      </c>
      <c r="K37" s="38">
        <v>3.9</v>
      </c>
      <c r="L37" s="38">
        <v>3.01</v>
      </c>
      <c r="M37">
        <v>32.979999999999997</v>
      </c>
      <c r="N37">
        <v>271.81</v>
      </c>
      <c r="O37">
        <v>100.15</v>
      </c>
      <c r="P37">
        <v>0</v>
      </c>
      <c r="Q37">
        <v>7</v>
      </c>
      <c r="R37" s="94">
        <v>25.6</v>
      </c>
      <c r="S37" s="94">
        <v>25.6</v>
      </c>
      <c r="T37" s="94">
        <v>25.6</v>
      </c>
      <c r="U37">
        <v>0</v>
      </c>
      <c r="V37">
        <v>62.49</v>
      </c>
      <c r="W37">
        <v>1.1599999999999999</v>
      </c>
      <c r="X37">
        <v>32.51</v>
      </c>
      <c r="Y37">
        <v>10.83</v>
      </c>
      <c r="Z37">
        <v>10.83</v>
      </c>
      <c r="AA37">
        <v>70.459999999999994</v>
      </c>
      <c r="AB37">
        <v>14.09</v>
      </c>
      <c r="AC37">
        <v>36</v>
      </c>
      <c r="AD37">
        <v>18</v>
      </c>
      <c r="AE37">
        <v>27</v>
      </c>
      <c r="AF37">
        <v>13</v>
      </c>
      <c r="AG37">
        <v>6.67</v>
      </c>
      <c r="AH37">
        <v>14</v>
      </c>
      <c r="AI37">
        <v>14</v>
      </c>
      <c r="AJ37">
        <v>22.71</v>
      </c>
      <c r="AK37">
        <v>67</v>
      </c>
      <c r="AL37">
        <v>28</v>
      </c>
    </row>
    <row r="38" spans="1:38">
      <c r="A38" t="s">
        <v>80</v>
      </c>
      <c r="B38" s="35">
        <v>260.13</v>
      </c>
      <c r="C38" s="35">
        <v>86.71</v>
      </c>
      <c r="D38" s="94">
        <f t="shared" si="0"/>
        <v>78.300000000000011</v>
      </c>
      <c r="E38" s="35"/>
      <c r="F38" s="35"/>
      <c r="G38" s="35"/>
      <c r="H38" s="35"/>
      <c r="I38" s="35"/>
      <c r="J38" s="38">
        <v>6.05</v>
      </c>
      <c r="K38" s="38">
        <v>6.05</v>
      </c>
      <c r="L38" s="38">
        <v>4.68</v>
      </c>
      <c r="M38">
        <v>32.979999999999997</v>
      </c>
      <c r="N38">
        <v>271.81</v>
      </c>
      <c r="O38">
        <v>100.15</v>
      </c>
      <c r="P38">
        <v>0</v>
      </c>
      <c r="Q38">
        <v>7</v>
      </c>
      <c r="R38" s="94">
        <v>26.1</v>
      </c>
      <c r="S38" s="94">
        <v>26.1</v>
      </c>
      <c r="T38" s="94">
        <v>26.1</v>
      </c>
      <c r="U38">
        <v>0</v>
      </c>
      <c r="V38">
        <v>78.19</v>
      </c>
      <c r="W38">
        <v>1.1599999999999999</v>
      </c>
      <c r="X38">
        <v>31.01</v>
      </c>
      <c r="Y38">
        <v>10.33</v>
      </c>
      <c r="Z38">
        <v>10.33</v>
      </c>
      <c r="AA38">
        <v>93.02</v>
      </c>
      <c r="AB38">
        <v>18.600000000000001</v>
      </c>
      <c r="AC38">
        <v>43</v>
      </c>
      <c r="AD38">
        <v>23</v>
      </c>
      <c r="AE38">
        <v>37</v>
      </c>
      <c r="AF38">
        <v>18</v>
      </c>
      <c r="AG38">
        <v>6.67</v>
      </c>
      <c r="AH38">
        <v>14</v>
      </c>
      <c r="AI38">
        <v>14</v>
      </c>
      <c r="AJ38">
        <v>22.71</v>
      </c>
      <c r="AK38">
        <v>84</v>
      </c>
      <c r="AL38">
        <v>36</v>
      </c>
    </row>
    <row r="39" spans="1:38">
      <c r="A39" t="s">
        <v>81</v>
      </c>
      <c r="B39" s="35">
        <v>260.13</v>
      </c>
      <c r="C39" s="35">
        <v>86.71</v>
      </c>
      <c r="D39" s="94">
        <f t="shared" si="0"/>
        <v>78.300000000000011</v>
      </c>
      <c r="E39" s="35"/>
      <c r="F39" s="35"/>
      <c r="G39" s="35"/>
      <c r="H39" s="35"/>
      <c r="I39" s="35"/>
      <c r="J39" s="38">
        <v>7.67</v>
      </c>
      <c r="K39" s="38">
        <v>7.67</v>
      </c>
      <c r="L39" s="38">
        <v>5.92</v>
      </c>
      <c r="M39">
        <v>32.979999999999997</v>
      </c>
      <c r="N39">
        <v>271.81</v>
      </c>
      <c r="O39">
        <v>100.15</v>
      </c>
      <c r="P39">
        <v>1.24</v>
      </c>
      <c r="Q39">
        <v>10</v>
      </c>
      <c r="R39" s="94">
        <v>26.1</v>
      </c>
      <c r="S39" s="94">
        <v>26.1</v>
      </c>
      <c r="T39" s="94">
        <v>26.1</v>
      </c>
      <c r="U39">
        <v>0</v>
      </c>
      <c r="V39">
        <v>88.72</v>
      </c>
      <c r="W39">
        <v>1.1599999999999999</v>
      </c>
      <c r="X39">
        <v>30</v>
      </c>
      <c r="Y39">
        <v>10</v>
      </c>
      <c r="Z39">
        <v>10</v>
      </c>
      <c r="AA39">
        <v>115.07</v>
      </c>
      <c r="AB39">
        <v>23.01</v>
      </c>
      <c r="AC39">
        <v>53</v>
      </c>
      <c r="AD39">
        <v>27</v>
      </c>
      <c r="AE39">
        <v>53</v>
      </c>
      <c r="AF39">
        <v>27</v>
      </c>
      <c r="AG39">
        <v>6.67</v>
      </c>
      <c r="AH39">
        <v>14</v>
      </c>
      <c r="AI39">
        <v>14</v>
      </c>
      <c r="AJ39">
        <v>22.71</v>
      </c>
      <c r="AK39">
        <v>112</v>
      </c>
      <c r="AL39">
        <v>48</v>
      </c>
    </row>
    <row r="40" spans="1:38">
      <c r="A40" t="s">
        <v>82</v>
      </c>
      <c r="B40" s="35">
        <v>260.13</v>
      </c>
      <c r="C40" s="35">
        <v>86.71</v>
      </c>
      <c r="D40" s="94">
        <f t="shared" si="0"/>
        <v>78.300000000000011</v>
      </c>
      <c r="E40" s="35"/>
      <c r="F40" s="35"/>
      <c r="G40" s="35"/>
      <c r="H40" s="35"/>
      <c r="I40" s="35"/>
      <c r="J40" s="38">
        <v>9.14</v>
      </c>
      <c r="K40" s="38">
        <v>9.14</v>
      </c>
      <c r="L40" s="38">
        <v>7.07</v>
      </c>
      <c r="M40">
        <v>32.979999999999997</v>
      </c>
      <c r="N40">
        <v>271.81</v>
      </c>
      <c r="O40">
        <v>100.15</v>
      </c>
      <c r="P40">
        <v>1.24</v>
      </c>
      <c r="Q40">
        <v>9.8000000000000007</v>
      </c>
      <c r="R40" s="94">
        <v>26.1</v>
      </c>
      <c r="S40" s="94">
        <v>26.1</v>
      </c>
      <c r="T40" s="94">
        <v>26.1</v>
      </c>
      <c r="U40">
        <v>0</v>
      </c>
      <c r="V40">
        <v>98.68</v>
      </c>
      <c r="W40">
        <v>1.1599999999999999</v>
      </c>
      <c r="X40">
        <v>28.99</v>
      </c>
      <c r="Y40">
        <v>9.67</v>
      </c>
      <c r="Z40">
        <v>9.67</v>
      </c>
      <c r="AA40">
        <v>135.87</v>
      </c>
      <c r="AB40">
        <v>27.18</v>
      </c>
      <c r="AC40">
        <v>59</v>
      </c>
      <c r="AD40">
        <v>30</v>
      </c>
      <c r="AE40">
        <v>63</v>
      </c>
      <c r="AF40">
        <v>32</v>
      </c>
      <c r="AG40">
        <v>6.67</v>
      </c>
      <c r="AH40">
        <v>14</v>
      </c>
      <c r="AI40">
        <v>14</v>
      </c>
      <c r="AJ40">
        <v>22.71</v>
      </c>
      <c r="AK40">
        <v>133</v>
      </c>
      <c r="AL40">
        <v>57</v>
      </c>
    </row>
    <row r="41" spans="1:38">
      <c r="A41" t="s">
        <v>83</v>
      </c>
      <c r="B41" s="35">
        <v>260.13</v>
      </c>
      <c r="C41" s="35">
        <v>86.71</v>
      </c>
      <c r="D41" s="94">
        <f t="shared" si="0"/>
        <v>79.300000000000011</v>
      </c>
      <c r="E41" s="35"/>
      <c r="F41" s="35"/>
      <c r="G41" s="35"/>
      <c r="H41" s="35"/>
      <c r="I41" s="35"/>
      <c r="J41" s="38">
        <v>10.41</v>
      </c>
      <c r="K41" s="38">
        <v>10.41</v>
      </c>
      <c r="L41" s="38">
        <v>8.0500000000000007</v>
      </c>
      <c r="M41">
        <v>32.979999999999997</v>
      </c>
      <c r="N41">
        <v>271.81</v>
      </c>
      <c r="O41">
        <v>100.15</v>
      </c>
      <c r="P41">
        <v>1.24</v>
      </c>
      <c r="Q41">
        <v>9</v>
      </c>
      <c r="R41" s="94">
        <v>26.43</v>
      </c>
      <c r="S41" s="94">
        <v>26.44</v>
      </c>
      <c r="T41" s="94">
        <v>26.43</v>
      </c>
      <c r="U41">
        <v>0</v>
      </c>
      <c r="V41">
        <v>107.93</v>
      </c>
      <c r="W41">
        <v>1.1599999999999999</v>
      </c>
      <c r="X41">
        <v>27.49</v>
      </c>
      <c r="Y41">
        <v>9.17</v>
      </c>
      <c r="Z41">
        <v>9.17</v>
      </c>
      <c r="AA41">
        <v>155.88999999999999</v>
      </c>
      <c r="AB41">
        <v>31.18</v>
      </c>
      <c r="AC41">
        <v>66</v>
      </c>
      <c r="AD41">
        <v>33</v>
      </c>
      <c r="AE41">
        <v>73</v>
      </c>
      <c r="AF41">
        <v>37</v>
      </c>
      <c r="AG41">
        <v>6.67</v>
      </c>
      <c r="AH41">
        <v>14</v>
      </c>
      <c r="AI41">
        <v>14</v>
      </c>
      <c r="AJ41">
        <v>22.71</v>
      </c>
      <c r="AK41">
        <v>151</v>
      </c>
      <c r="AL41">
        <v>64</v>
      </c>
    </row>
    <row r="42" spans="1:38">
      <c r="A42" t="s">
        <v>84</v>
      </c>
      <c r="B42" s="35">
        <v>229.66</v>
      </c>
      <c r="C42" s="35">
        <v>74.53</v>
      </c>
      <c r="D42" s="94">
        <f t="shared" si="0"/>
        <v>80.800000000000011</v>
      </c>
      <c r="E42" s="35"/>
      <c r="F42" s="35"/>
      <c r="G42" s="35"/>
      <c r="H42" s="35"/>
      <c r="I42" s="35"/>
      <c r="J42" s="38">
        <v>11.65</v>
      </c>
      <c r="K42" s="38">
        <v>11.65</v>
      </c>
      <c r="L42" s="38">
        <v>9</v>
      </c>
      <c r="M42">
        <v>32.979999999999997</v>
      </c>
      <c r="N42">
        <v>271.81</v>
      </c>
      <c r="O42">
        <v>100.15</v>
      </c>
      <c r="P42">
        <v>1.24</v>
      </c>
      <c r="Q42">
        <v>8.6</v>
      </c>
      <c r="R42" s="94">
        <v>26.93</v>
      </c>
      <c r="S42" s="94">
        <v>26.94</v>
      </c>
      <c r="T42" s="94">
        <v>26.93</v>
      </c>
      <c r="U42">
        <v>0</v>
      </c>
      <c r="V42">
        <v>116.24</v>
      </c>
      <c r="W42">
        <v>1.1599999999999999</v>
      </c>
      <c r="X42">
        <v>26.51</v>
      </c>
      <c r="Y42">
        <v>8.83</v>
      </c>
      <c r="Z42">
        <v>8.83</v>
      </c>
      <c r="AA42">
        <v>173.9</v>
      </c>
      <c r="AB42">
        <v>34.78</v>
      </c>
      <c r="AC42">
        <v>73</v>
      </c>
      <c r="AD42">
        <v>36</v>
      </c>
      <c r="AE42">
        <v>80</v>
      </c>
      <c r="AF42">
        <v>40</v>
      </c>
      <c r="AG42">
        <v>6.67</v>
      </c>
      <c r="AH42">
        <v>14</v>
      </c>
      <c r="AI42">
        <v>14</v>
      </c>
      <c r="AJ42">
        <v>22.71</v>
      </c>
      <c r="AK42">
        <v>165</v>
      </c>
      <c r="AL42">
        <v>70</v>
      </c>
    </row>
    <row r="43" spans="1:38">
      <c r="A43" t="s">
        <v>85</v>
      </c>
      <c r="B43" s="35">
        <v>181.6</v>
      </c>
      <c r="C43" s="35">
        <v>64.040000000000006</v>
      </c>
      <c r="D43" s="94">
        <f t="shared" si="0"/>
        <v>80.800000000000011</v>
      </c>
      <c r="E43" s="35"/>
      <c r="F43" s="35"/>
      <c r="G43" s="35"/>
      <c r="H43" s="35"/>
      <c r="I43" s="35"/>
      <c r="J43" s="38">
        <v>13.1</v>
      </c>
      <c r="K43" s="38">
        <v>13.1</v>
      </c>
      <c r="L43" s="38">
        <v>10.119999999999999</v>
      </c>
      <c r="M43">
        <v>35.06</v>
      </c>
      <c r="N43">
        <v>271.81</v>
      </c>
      <c r="O43">
        <v>100.15</v>
      </c>
      <c r="P43">
        <v>1.24</v>
      </c>
      <c r="Q43">
        <v>8</v>
      </c>
      <c r="R43" s="94">
        <v>26.93</v>
      </c>
      <c r="S43" s="94">
        <v>26.94</v>
      </c>
      <c r="T43" s="94">
        <v>26.93</v>
      </c>
      <c r="U43">
        <v>1.1499999999999999</v>
      </c>
      <c r="V43">
        <v>123.11</v>
      </c>
      <c r="W43">
        <v>1.1599999999999999</v>
      </c>
      <c r="X43">
        <v>25.99</v>
      </c>
      <c r="Y43">
        <v>8.67</v>
      </c>
      <c r="Z43">
        <v>8.67</v>
      </c>
      <c r="AA43">
        <v>216.71</v>
      </c>
      <c r="AB43">
        <v>43.34</v>
      </c>
      <c r="AC43">
        <v>80</v>
      </c>
      <c r="AD43">
        <v>40</v>
      </c>
      <c r="AE43">
        <v>87</v>
      </c>
      <c r="AF43">
        <v>43</v>
      </c>
      <c r="AG43">
        <v>6.67</v>
      </c>
      <c r="AH43">
        <v>14</v>
      </c>
      <c r="AI43">
        <v>14</v>
      </c>
      <c r="AJ43">
        <v>22.71</v>
      </c>
      <c r="AK43">
        <v>175</v>
      </c>
      <c r="AL43">
        <v>75</v>
      </c>
    </row>
    <row r="44" spans="1:38">
      <c r="A44" t="s">
        <v>86</v>
      </c>
      <c r="B44" s="35">
        <v>135.54</v>
      </c>
      <c r="C44" s="35">
        <v>64.040000000000006</v>
      </c>
      <c r="D44" s="94">
        <f t="shared" si="0"/>
        <v>80.800000000000011</v>
      </c>
      <c r="E44" s="35"/>
      <c r="F44" s="35"/>
      <c r="G44" s="35"/>
      <c r="H44" s="35"/>
      <c r="I44" s="35"/>
      <c r="J44" s="38">
        <v>14.09</v>
      </c>
      <c r="K44" s="38">
        <v>14.09</v>
      </c>
      <c r="L44" s="38">
        <v>10.89</v>
      </c>
      <c r="M44">
        <v>35.06</v>
      </c>
      <c r="N44">
        <v>271.81</v>
      </c>
      <c r="O44">
        <v>100.15</v>
      </c>
      <c r="P44">
        <v>1.24</v>
      </c>
      <c r="Q44">
        <v>7.6</v>
      </c>
      <c r="R44" s="94">
        <v>26.93</v>
      </c>
      <c r="S44" s="94">
        <v>26.94</v>
      </c>
      <c r="T44" s="94">
        <v>26.93</v>
      </c>
      <c r="U44">
        <v>1.1499999999999999</v>
      </c>
      <c r="V44">
        <v>128.80000000000001</v>
      </c>
      <c r="W44">
        <v>1.1599999999999999</v>
      </c>
      <c r="X44">
        <v>25.01</v>
      </c>
      <c r="Y44">
        <v>8.33</v>
      </c>
      <c r="Z44">
        <v>8.33</v>
      </c>
      <c r="AA44">
        <v>232.97</v>
      </c>
      <c r="AB44">
        <v>46.6</v>
      </c>
      <c r="AC44">
        <v>83</v>
      </c>
      <c r="AD44">
        <v>42</v>
      </c>
      <c r="AE44">
        <v>91</v>
      </c>
      <c r="AF44">
        <v>46</v>
      </c>
      <c r="AG44">
        <v>6.67</v>
      </c>
      <c r="AH44">
        <v>14</v>
      </c>
      <c r="AI44">
        <v>14</v>
      </c>
      <c r="AJ44">
        <v>22.71</v>
      </c>
      <c r="AK44">
        <v>186</v>
      </c>
      <c r="AL44">
        <v>79</v>
      </c>
    </row>
    <row r="45" spans="1:38">
      <c r="A45" t="s">
        <v>87</v>
      </c>
      <c r="B45" s="35">
        <v>135.54</v>
      </c>
      <c r="C45" s="35">
        <v>46.85</v>
      </c>
      <c r="D45" s="94">
        <f t="shared" si="0"/>
        <v>81.300000000000011</v>
      </c>
      <c r="E45" s="35"/>
      <c r="F45" s="35"/>
      <c r="G45" s="35"/>
      <c r="H45" s="35"/>
      <c r="I45" s="35"/>
      <c r="J45" s="38">
        <v>15.17</v>
      </c>
      <c r="K45" s="38">
        <v>15.17</v>
      </c>
      <c r="L45" s="38">
        <v>11.73</v>
      </c>
      <c r="M45">
        <v>35.06</v>
      </c>
      <c r="N45">
        <v>271.81</v>
      </c>
      <c r="O45">
        <v>100.15</v>
      </c>
      <c r="P45">
        <v>1.24</v>
      </c>
      <c r="Q45">
        <v>7.6</v>
      </c>
      <c r="R45" s="94">
        <v>27.1</v>
      </c>
      <c r="S45" s="94">
        <v>27.1</v>
      </c>
      <c r="T45" s="94">
        <v>27.1</v>
      </c>
      <c r="U45">
        <v>1.1499999999999999</v>
      </c>
      <c r="V45">
        <v>133.74</v>
      </c>
      <c r="W45">
        <v>1.1599999999999999</v>
      </c>
      <c r="X45">
        <v>21</v>
      </c>
      <c r="Y45">
        <v>7</v>
      </c>
      <c r="Z45">
        <v>7</v>
      </c>
      <c r="AA45">
        <v>235.12</v>
      </c>
      <c r="AB45">
        <v>47.03</v>
      </c>
      <c r="AC45">
        <v>90</v>
      </c>
      <c r="AD45">
        <v>44</v>
      </c>
      <c r="AE45">
        <v>95</v>
      </c>
      <c r="AF45">
        <v>48</v>
      </c>
      <c r="AG45">
        <v>6.67</v>
      </c>
      <c r="AH45">
        <v>14</v>
      </c>
      <c r="AI45">
        <v>14</v>
      </c>
      <c r="AJ45">
        <v>22.21</v>
      </c>
      <c r="AK45">
        <v>200</v>
      </c>
      <c r="AL45">
        <v>85</v>
      </c>
    </row>
    <row r="46" spans="1:38">
      <c r="A46" t="s">
        <v>88</v>
      </c>
      <c r="B46" s="35">
        <v>135.54</v>
      </c>
      <c r="C46" s="35">
        <v>46.85</v>
      </c>
      <c r="D46" s="94">
        <f t="shared" si="0"/>
        <v>81.300000000000011</v>
      </c>
      <c r="E46" s="35"/>
      <c r="F46" s="35"/>
      <c r="G46" s="35"/>
      <c r="H46" s="35"/>
      <c r="I46" s="35"/>
      <c r="J46" s="38">
        <v>15.96</v>
      </c>
      <c r="K46" s="38">
        <v>15.96</v>
      </c>
      <c r="L46" s="38">
        <v>12.33</v>
      </c>
      <c r="M46">
        <v>35.06</v>
      </c>
      <c r="N46">
        <v>271.81</v>
      </c>
      <c r="O46">
        <v>100.15</v>
      </c>
      <c r="P46">
        <v>1.24</v>
      </c>
      <c r="Q46">
        <v>7.6</v>
      </c>
      <c r="R46" s="94">
        <v>27.1</v>
      </c>
      <c r="S46" s="94">
        <v>27.1</v>
      </c>
      <c r="T46" s="94">
        <v>27.1</v>
      </c>
      <c r="U46">
        <v>1.1499999999999999</v>
      </c>
      <c r="V46">
        <v>137.94</v>
      </c>
      <c r="W46">
        <v>1.1599999999999999</v>
      </c>
      <c r="X46">
        <v>21</v>
      </c>
      <c r="Y46">
        <v>7</v>
      </c>
      <c r="Z46">
        <v>7</v>
      </c>
      <c r="AA46">
        <v>237.5</v>
      </c>
      <c r="AB46">
        <v>47.5</v>
      </c>
      <c r="AC46">
        <v>92</v>
      </c>
      <c r="AD46">
        <v>46</v>
      </c>
      <c r="AE46">
        <v>98</v>
      </c>
      <c r="AF46">
        <v>49</v>
      </c>
      <c r="AG46">
        <v>6.67</v>
      </c>
      <c r="AH46">
        <v>14</v>
      </c>
      <c r="AI46">
        <v>14</v>
      </c>
      <c r="AJ46">
        <v>21.7</v>
      </c>
      <c r="AK46">
        <v>200</v>
      </c>
      <c r="AL46">
        <v>85</v>
      </c>
    </row>
    <row r="47" spans="1:38">
      <c r="A47" t="s">
        <v>89</v>
      </c>
      <c r="B47" s="35">
        <v>135.54</v>
      </c>
      <c r="C47" s="35">
        <v>46.85</v>
      </c>
      <c r="D47" s="94">
        <f t="shared" si="0"/>
        <v>81.300000000000011</v>
      </c>
      <c r="E47" s="35"/>
      <c r="F47" s="35"/>
      <c r="G47" s="35"/>
      <c r="H47" s="35"/>
      <c r="I47" s="35"/>
      <c r="J47" s="38">
        <v>16.8</v>
      </c>
      <c r="K47" s="38">
        <v>16.8</v>
      </c>
      <c r="L47" s="38">
        <v>12.98</v>
      </c>
      <c r="M47">
        <v>35.06</v>
      </c>
      <c r="N47">
        <v>271.81</v>
      </c>
      <c r="O47">
        <v>71.31</v>
      </c>
      <c r="P47">
        <v>1.24</v>
      </c>
      <c r="Q47">
        <v>10</v>
      </c>
      <c r="R47" s="94">
        <v>27.1</v>
      </c>
      <c r="S47" s="94">
        <v>27.1</v>
      </c>
      <c r="T47" s="94">
        <v>27.1</v>
      </c>
      <c r="U47">
        <v>1.23</v>
      </c>
      <c r="V47">
        <v>141.97</v>
      </c>
      <c r="W47">
        <v>1.1599999999999999</v>
      </c>
      <c r="X47">
        <v>21</v>
      </c>
      <c r="Y47">
        <v>7</v>
      </c>
      <c r="Z47">
        <v>7</v>
      </c>
      <c r="AA47">
        <v>237.5</v>
      </c>
      <c r="AB47">
        <v>47.5</v>
      </c>
      <c r="AC47">
        <v>93</v>
      </c>
      <c r="AD47">
        <v>47</v>
      </c>
      <c r="AE47">
        <v>100</v>
      </c>
      <c r="AF47">
        <v>50</v>
      </c>
      <c r="AG47">
        <v>6.67</v>
      </c>
      <c r="AH47">
        <v>14</v>
      </c>
      <c r="AI47">
        <v>14</v>
      </c>
      <c r="AJ47">
        <v>21.2</v>
      </c>
      <c r="AK47">
        <v>207</v>
      </c>
      <c r="AL47">
        <v>88</v>
      </c>
    </row>
    <row r="48" spans="1:38">
      <c r="A48" t="s">
        <v>90</v>
      </c>
      <c r="B48" s="35">
        <v>135.54</v>
      </c>
      <c r="C48" s="35">
        <v>46.85</v>
      </c>
      <c r="D48" s="94">
        <f t="shared" si="0"/>
        <v>83.800000000000011</v>
      </c>
      <c r="E48" s="35"/>
      <c r="F48" s="35"/>
      <c r="G48" s="35"/>
      <c r="H48" s="35"/>
      <c r="I48" s="35"/>
      <c r="J48" s="38">
        <v>17.489999999999998</v>
      </c>
      <c r="K48" s="38">
        <v>17.489999999999998</v>
      </c>
      <c r="L48" s="38">
        <v>13.51</v>
      </c>
      <c r="M48">
        <v>35.06</v>
      </c>
      <c r="N48">
        <v>271.81</v>
      </c>
      <c r="O48">
        <v>52.87</v>
      </c>
      <c r="P48">
        <v>1.24</v>
      </c>
      <c r="Q48">
        <v>9.6</v>
      </c>
      <c r="R48" s="94">
        <v>27.93</v>
      </c>
      <c r="S48" s="94">
        <v>27.94</v>
      </c>
      <c r="T48" s="94">
        <v>27.93</v>
      </c>
      <c r="U48">
        <v>1.23</v>
      </c>
      <c r="V48">
        <v>145.59</v>
      </c>
      <c r="W48">
        <v>1.1599999999999999</v>
      </c>
      <c r="X48">
        <v>21</v>
      </c>
      <c r="Y48">
        <v>7</v>
      </c>
      <c r="Z48">
        <v>7</v>
      </c>
      <c r="AA48">
        <v>237.5</v>
      </c>
      <c r="AB48">
        <v>47.5</v>
      </c>
      <c r="AC48">
        <v>95</v>
      </c>
      <c r="AD48">
        <v>48</v>
      </c>
      <c r="AE48">
        <v>100</v>
      </c>
      <c r="AF48">
        <v>50</v>
      </c>
      <c r="AG48">
        <v>6.67</v>
      </c>
      <c r="AH48">
        <v>14</v>
      </c>
      <c r="AI48">
        <v>14</v>
      </c>
      <c r="AJ48">
        <v>20.69</v>
      </c>
      <c r="AK48">
        <v>207</v>
      </c>
      <c r="AL48">
        <v>88</v>
      </c>
    </row>
    <row r="49" spans="1:38">
      <c r="A49" t="s">
        <v>91</v>
      </c>
      <c r="B49" s="35">
        <v>135.54</v>
      </c>
      <c r="C49" s="35">
        <v>46.85</v>
      </c>
      <c r="D49" s="94">
        <f t="shared" si="0"/>
        <v>83.800000000000011</v>
      </c>
      <c r="E49" s="35"/>
      <c r="F49" s="35"/>
      <c r="G49" s="35"/>
      <c r="H49" s="35"/>
      <c r="I49" s="35"/>
      <c r="J49" s="38">
        <v>17.489999999999998</v>
      </c>
      <c r="K49" s="38">
        <v>17.489999999999998</v>
      </c>
      <c r="L49" s="38">
        <v>13.51</v>
      </c>
      <c r="M49">
        <v>35.06</v>
      </c>
      <c r="N49">
        <v>271.81</v>
      </c>
      <c r="O49">
        <v>52.87</v>
      </c>
      <c r="P49">
        <v>1.24</v>
      </c>
      <c r="Q49">
        <v>9.1999999999999993</v>
      </c>
      <c r="R49" s="94">
        <v>27.93</v>
      </c>
      <c r="S49" s="94">
        <v>27.94</v>
      </c>
      <c r="T49" s="94">
        <v>27.93</v>
      </c>
      <c r="U49">
        <v>1.23</v>
      </c>
      <c r="V49">
        <v>148.46</v>
      </c>
      <c r="W49">
        <v>1.1599999999999999</v>
      </c>
      <c r="X49">
        <v>21</v>
      </c>
      <c r="Y49">
        <v>7</v>
      </c>
      <c r="Z49">
        <v>7</v>
      </c>
      <c r="AA49">
        <v>237.5</v>
      </c>
      <c r="AB49">
        <v>47.5</v>
      </c>
      <c r="AC49">
        <v>96</v>
      </c>
      <c r="AD49">
        <v>48</v>
      </c>
      <c r="AE49">
        <v>100</v>
      </c>
      <c r="AF49">
        <v>50</v>
      </c>
      <c r="AG49">
        <v>6.67</v>
      </c>
      <c r="AH49">
        <v>14</v>
      </c>
      <c r="AI49">
        <v>14</v>
      </c>
      <c r="AJ49">
        <v>20.69</v>
      </c>
      <c r="AK49">
        <v>207</v>
      </c>
      <c r="AL49">
        <v>88</v>
      </c>
    </row>
    <row r="50" spans="1:38">
      <c r="A50" t="s">
        <v>92</v>
      </c>
      <c r="B50" s="35">
        <v>135.54</v>
      </c>
      <c r="C50" s="35">
        <v>46.85</v>
      </c>
      <c r="D50" s="94">
        <f t="shared" si="0"/>
        <v>84.300000000000011</v>
      </c>
      <c r="E50" s="35"/>
      <c r="F50" s="35"/>
      <c r="G50" s="35"/>
      <c r="H50" s="35"/>
      <c r="I50" s="35"/>
      <c r="J50" s="38">
        <v>17.489999999999998</v>
      </c>
      <c r="K50" s="38">
        <v>17.489999999999998</v>
      </c>
      <c r="L50" s="38">
        <v>13.51</v>
      </c>
      <c r="M50">
        <v>35.06</v>
      </c>
      <c r="N50">
        <v>271.81</v>
      </c>
      <c r="O50">
        <v>52.87</v>
      </c>
      <c r="P50">
        <v>1.24</v>
      </c>
      <c r="Q50">
        <v>9.1999999999999993</v>
      </c>
      <c r="R50" s="94">
        <v>28.1</v>
      </c>
      <c r="S50" s="94">
        <v>28.1</v>
      </c>
      <c r="T50" s="94">
        <v>28.1</v>
      </c>
      <c r="U50">
        <v>1.23</v>
      </c>
      <c r="V50">
        <v>150.46</v>
      </c>
      <c r="W50">
        <v>1.1599999999999999</v>
      </c>
      <c r="X50">
        <v>21</v>
      </c>
      <c r="Y50">
        <v>7</v>
      </c>
      <c r="Z50">
        <v>7</v>
      </c>
      <c r="AA50">
        <v>237.5</v>
      </c>
      <c r="AB50">
        <v>47.5</v>
      </c>
      <c r="AC50">
        <v>96</v>
      </c>
      <c r="AD50">
        <v>48</v>
      </c>
      <c r="AE50">
        <v>100</v>
      </c>
      <c r="AF50">
        <v>50</v>
      </c>
      <c r="AG50">
        <v>6.67</v>
      </c>
      <c r="AH50">
        <v>14</v>
      </c>
      <c r="AI50">
        <v>14</v>
      </c>
      <c r="AJ50">
        <v>20.69</v>
      </c>
      <c r="AK50">
        <v>207</v>
      </c>
      <c r="AL50">
        <v>88</v>
      </c>
    </row>
    <row r="51" spans="1:38">
      <c r="A51" t="s">
        <v>93</v>
      </c>
      <c r="B51" s="35">
        <v>135.54</v>
      </c>
      <c r="C51" s="35">
        <v>46.85</v>
      </c>
      <c r="D51" s="94">
        <f t="shared" si="0"/>
        <v>86.3</v>
      </c>
      <c r="E51" s="35"/>
      <c r="F51" s="35"/>
      <c r="G51" s="35"/>
      <c r="H51" s="35"/>
      <c r="I51" s="35"/>
      <c r="J51" s="38">
        <v>17.489999999999998</v>
      </c>
      <c r="K51" s="38">
        <v>17.489999999999998</v>
      </c>
      <c r="L51" s="38">
        <v>13.51</v>
      </c>
      <c r="M51">
        <v>35.06</v>
      </c>
      <c r="N51">
        <v>271.81</v>
      </c>
      <c r="O51">
        <v>52.87</v>
      </c>
      <c r="P51">
        <v>1.24</v>
      </c>
      <c r="Q51">
        <v>13.61</v>
      </c>
      <c r="R51" s="94">
        <v>28.77</v>
      </c>
      <c r="S51" s="94">
        <v>28.76</v>
      </c>
      <c r="T51" s="94">
        <v>28.77</v>
      </c>
      <c r="U51">
        <v>1.31</v>
      </c>
      <c r="V51">
        <v>150.82</v>
      </c>
      <c r="W51">
        <v>1.1599999999999999</v>
      </c>
      <c r="X51">
        <v>21</v>
      </c>
      <c r="Y51">
        <v>7</v>
      </c>
      <c r="Z51">
        <v>7</v>
      </c>
      <c r="AA51">
        <v>237.5</v>
      </c>
      <c r="AB51">
        <v>47.5</v>
      </c>
      <c r="AC51">
        <v>96</v>
      </c>
      <c r="AD51">
        <v>48</v>
      </c>
      <c r="AE51">
        <v>100</v>
      </c>
      <c r="AF51">
        <v>50</v>
      </c>
      <c r="AG51">
        <v>6.67</v>
      </c>
      <c r="AH51">
        <v>14</v>
      </c>
      <c r="AI51">
        <v>14</v>
      </c>
      <c r="AJ51">
        <v>20.69</v>
      </c>
      <c r="AK51">
        <v>207</v>
      </c>
      <c r="AL51">
        <v>88</v>
      </c>
    </row>
    <row r="52" spans="1:38">
      <c r="A52" t="s">
        <v>94</v>
      </c>
      <c r="B52" s="35">
        <v>135.54</v>
      </c>
      <c r="C52" s="35">
        <v>46.85</v>
      </c>
      <c r="D52" s="94">
        <f t="shared" si="0"/>
        <v>86.3</v>
      </c>
      <c r="E52" s="35"/>
      <c r="F52" s="35"/>
      <c r="G52" s="35"/>
      <c r="H52" s="35"/>
      <c r="I52" s="35"/>
      <c r="J52" s="38">
        <v>17.489999999999998</v>
      </c>
      <c r="K52" s="38">
        <v>17.489999999999998</v>
      </c>
      <c r="L52" s="38">
        <v>13.51</v>
      </c>
      <c r="M52">
        <v>35.06</v>
      </c>
      <c r="N52">
        <v>271.81</v>
      </c>
      <c r="O52">
        <v>52.87</v>
      </c>
      <c r="P52">
        <v>1.24</v>
      </c>
      <c r="Q52">
        <v>13.21</v>
      </c>
      <c r="R52" s="94">
        <v>28.77</v>
      </c>
      <c r="S52" s="94">
        <v>28.76</v>
      </c>
      <c r="T52" s="94">
        <v>28.77</v>
      </c>
      <c r="U52">
        <v>1.31</v>
      </c>
      <c r="V52">
        <v>150.59</v>
      </c>
      <c r="W52">
        <v>1.1599999999999999</v>
      </c>
      <c r="X52">
        <v>21</v>
      </c>
      <c r="Y52">
        <v>7</v>
      </c>
      <c r="Z52">
        <v>7</v>
      </c>
      <c r="AA52">
        <v>237.5</v>
      </c>
      <c r="AB52">
        <v>47.5</v>
      </c>
      <c r="AC52">
        <v>96</v>
      </c>
      <c r="AD52">
        <v>48</v>
      </c>
      <c r="AE52">
        <v>100</v>
      </c>
      <c r="AF52">
        <v>50</v>
      </c>
      <c r="AG52">
        <v>6.67</v>
      </c>
      <c r="AH52">
        <v>14</v>
      </c>
      <c r="AI52">
        <v>14</v>
      </c>
      <c r="AJ52">
        <v>20.190000000000001</v>
      </c>
      <c r="AK52">
        <v>207</v>
      </c>
      <c r="AL52">
        <v>88</v>
      </c>
    </row>
    <row r="53" spans="1:38">
      <c r="A53" t="s">
        <v>95</v>
      </c>
      <c r="B53" s="35">
        <v>135.54</v>
      </c>
      <c r="C53" s="35">
        <v>46.85</v>
      </c>
      <c r="D53" s="94">
        <f t="shared" si="0"/>
        <v>86.3</v>
      </c>
      <c r="E53" s="35"/>
      <c r="F53" s="35"/>
      <c r="G53" s="35"/>
      <c r="H53" s="35"/>
      <c r="I53" s="35"/>
      <c r="J53" s="38">
        <v>17.489999999999998</v>
      </c>
      <c r="K53" s="38">
        <v>17.489999999999998</v>
      </c>
      <c r="L53" s="38">
        <v>13.51</v>
      </c>
      <c r="M53">
        <v>35.06</v>
      </c>
      <c r="N53">
        <v>271.81</v>
      </c>
      <c r="O53">
        <v>52.87</v>
      </c>
      <c r="P53">
        <v>1.24</v>
      </c>
      <c r="Q53">
        <v>18.41</v>
      </c>
      <c r="R53" s="94">
        <v>28.77</v>
      </c>
      <c r="S53" s="94">
        <v>28.76</v>
      </c>
      <c r="T53" s="94">
        <v>28.77</v>
      </c>
      <c r="U53">
        <v>1.31</v>
      </c>
      <c r="V53">
        <v>149.58000000000001</v>
      </c>
      <c r="W53">
        <v>1.1599999999999999</v>
      </c>
      <c r="X53">
        <v>21</v>
      </c>
      <c r="Y53">
        <v>7</v>
      </c>
      <c r="Z53">
        <v>7</v>
      </c>
      <c r="AA53">
        <v>237.5</v>
      </c>
      <c r="AB53">
        <v>47.5</v>
      </c>
      <c r="AC53">
        <v>96</v>
      </c>
      <c r="AD53">
        <v>48</v>
      </c>
      <c r="AE53">
        <v>100</v>
      </c>
      <c r="AF53">
        <v>50</v>
      </c>
      <c r="AG53">
        <v>6.67</v>
      </c>
      <c r="AH53">
        <v>14</v>
      </c>
      <c r="AI53">
        <v>14</v>
      </c>
      <c r="AJ53">
        <v>19.68</v>
      </c>
      <c r="AK53">
        <v>207</v>
      </c>
      <c r="AL53">
        <v>88</v>
      </c>
    </row>
    <row r="54" spans="1:38">
      <c r="A54" t="s">
        <v>96</v>
      </c>
      <c r="B54" s="35">
        <v>135.54</v>
      </c>
      <c r="C54" s="35">
        <v>46.85</v>
      </c>
      <c r="D54" s="94">
        <f t="shared" si="0"/>
        <v>86.3</v>
      </c>
      <c r="E54" s="35"/>
      <c r="F54" s="35"/>
      <c r="G54" s="35"/>
      <c r="H54" s="35"/>
      <c r="I54" s="35"/>
      <c r="J54" s="38">
        <v>17.489999999999998</v>
      </c>
      <c r="K54" s="38">
        <v>17.489999999999998</v>
      </c>
      <c r="L54" s="38">
        <v>13.51</v>
      </c>
      <c r="M54">
        <v>35.06</v>
      </c>
      <c r="N54">
        <v>230.71</v>
      </c>
      <c r="O54">
        <v>52.87</v>
      </c>
      <c r="P54">
        <v>1.24</v>
      </c>
      <c r="Q54">
        <v>18.010000000000002</v>
      </c>
      <c r="R54" s="94">
        <v>28.77</v>
      </c>
      <c r="S54" s="94">
        <v>28.76</v>
      </c>
      <c r="T54" s="94">
        <v>28.77</v>
      </c>
      <c r="U54">
        <v>1.31</v>
      </c>
      <c r="V54">
        <v>147.72</v>
      </c>
      <c r="W54">
        <v>1.1599999999999999</v>
      </c>
      <c r="X54">
        <v>21</v>
      </c>
      <c r="Y54">
        <v>7</v>
      </c>
      <c r="Z54">
        <v>7</v>
      </c>
      <c r="AA54">
        <v>237.5</v>
      </c>
      <c r="AB54">
        <v>47.5</v>
      </c>
      <c r="AC54">
        <v>96</v>
      </c>
      <c r="AD54">
        <v>48</v>
      </c>
      <c r="AE54">
        <v>100</v>
      </c>
      <c r="AF54">
        <v>50</v>
      </c>
      <c r="AG54">
        <v>6.67</v>
      </c>
      <c r="AH54">
        <v>14</v>
      </c>
      <c r="AI54">
        <v>14</v>
      </c>
      <c r="AJ54">
        <v>19.68</v>
      </c>
      <c r="AK54">
        <v>207</v>
      </c>
      <c r="AL54">
        <v>88</v>
      </c>
    </row>
    <row r="55" spans="1:38">
      <c r="A55" t="s">
        <v>97</v>
      </c>
      <c r="B55" s="35">
        <v>135.54</v>
      </c>
      <c r="C55" s="35">
        <v>46.85</v>
      </c>
      <c r="D55" s="94">
        <f t="shared" si="0"/>
        <v>86.5</v>
      </c>
      <c r="E55" s="35"/>
      <c r="F55" s="35"/>
      <c r="G55" s="35"/>
      <c r="H55" s="35"/>
      <c r="I55" s="35"/>
      <c r="J55" s="38">
        <v>17.489999999999998</v>
      </c>
      <c r="K55" s="38">
        <v>17.489999999999998</v>
      </c>
      <c r="L55" s="38">
        <v>13.51</v>
      </c>
      <c r="M55">
        <v>35.06</v>
      </c>
      <c r="N55">
        <v>192.26</v>
      </c>
      <c r="O55">
        <v>52.87</v>
      </c>
      <c r="P55">
        <v>1.39</v>
      </c>
      <c r="Q55">
        <v>19.010000000000002</v>
      </c>
      <c r="R55" s="94">
        <v>28.83</v>
      </c>
      <c r="S55" s="94">
        <v>28.84</v>
      </c>
      <c r="T55" s="94">
        <v>28.83</v>
      </c>
      <c r="U55">
        <v>1.45</v>
      </c>
      <c r="V55">
        <v>144.91</v>
      </c>
      <c r="W55">
        <v>1.21</v>
      </c>
      <c r="X55">
        <v>21</v>
      </c>
      <c r="Y55">
        <v>7</v>
      </c>
      <c r="Z55">
        <v>7</v>
      </c>
      <c r="AA55">
        <v>237.5</v>
      </c>
      <c r="AB55">
        <v>47.5</v>
      </c>
      <c r="AC55">
        <v>96</v>
      </c>
      <c r="AD55">
        <v>48</v>
      </c>
      <c r="AE55">
        <v>100</v>
      </c>
      <c r="AF55">
        <v>50</v>
      </c>
      <c r="AG55">
        <v>6.67</v>
      </c>
      <c r="AH55">
        <v>14</v>
      </c>
      <c r="AI55">
        <v>14</v>
      </c>
      <c r="AJ55">
        <v>19.68</v>
      </c>
      <c r="AK55">
        <v>207</v>
      </c>
      <c r="AL55">
        <v>88</v>
      </c>
    </row>
    <row r="56" spans="1:38">
      <c r="A56" t="s">
        <v>98</v>
      </c>
      <c r="B56" s="35">
        <v>135.54</v>
      </c>
      <c r="C56" s="35">
        <v>46.85</v>
      </c>
      <c r="D56" s="94">
        <f t="shared" si="0"/>
        <v>86.5</v>
      </c>
      <c r="E56" s="35"/>
      <c r="F56" s="35"/>
      <c r="G56" s="35"/>
      <c r="H56" s="35"/>
      <c r="I56" s="35"/>
      <c r="J56" s="38">
        <v>17.489999999999998</v>
      </c>
      <c r="K56" s="38">
        <v>17.489999999999998</v>
      </c>
      <c r="L56" s="38">
        <v>13.51</v>
      </c>
      <c r="M56">
        <v>35.06</v>
      </c>
      <c r="N56">
        <v>149.49</v>
      </c>
      <c r="O56">
        <v>52.87</v>
      </c>
      <c r="P56">
        <v>1.39</v>
      </c>
      <c r="Q56">
        <v>18.809999999999999</v>
      </c>
      <c r="R56" s="94">
        <v>28.83</v>
      </c>
      <c r="S56" s="94">
        <v>28.84</v>
      </c>
      <c r="T56" s="94">
        <v>28.83</v>
      </c>
      <c r="U56">
        <v>1.45</v>
      </c>
      <c r="V56">
        <v>141.21</v>
      </c>
      <c r="W56">
        <v>1.21</v>
      </c>
      <c r="X56">
        <v>21</v>
      </c>
      <c r="Y56">
        <v>7</v>
      </c>
      <c r="Z56">
        <v>7</v>
      </c>
      <c r="AA56">
        <v>237.5</v>
      </c>
      <c r="AB56">
        <v>47.5</v>
      </c>
      <c r="AC56">
        <v>96</v>
      </c>
      <c r="AD56">
        <v>48</v>
      </c>
      <c r="AE56">
        <v>100</v>
      </c>
      <c r="AF56">
        <v>50</v>
      </c>
      <c r="AG56">
        <v>6.67</v>
      </c>
      <c r="AH56">
        <v>14</v>
      </c>
      <c r="AI56">
        <v>14</v>
      </c>
      <c r="AJ56">
        <v>19.68</v>
      </c>
      <c r="AK56">
        <v>207</v>
      </c>
      <c r="AL56">
        <v>88</v>
      </c>
    </row>
    <row r="57" spans="1:38">
      <c r="A57" t="s">
        <v>99</v>
      </c>
      <c r="B57" s="35">
        <v>135.54</v>
      </c>
      <c r="C57" s="35">
        <v>46.85</v>
      </c>
      <c r="D57" s="94">
        <f t="shared" si="0"/>
        <v>86.5</v>
      </c>
      <c r="E57" s="35"/>
      <c r="F57" s="35"/>
      <c r="G57" s="35"/>
      <c r="H57" s="35"/>
      <c r="I57" s="35"/>
      <c r="J57" s="38">
        <v>17.489999999999998</v>
      </c>
      <c r="K57" s="38">
        <v>17.489999999999998</v>
      </c>
      <c r="L57" s="38">
        <v>13.51</v>
      </c>
      <c r="M57">
        <v>39.299999999999997</v>
      </c>
      <c r="N57">
        <v>149.49</v>
      </c>
      <c r="O57">
        <v>52.87</v>
      </c>
      <c r="P57">
        <v>1.39</v>
      </c>
      <c r="Q57">
        <v>21.61</v>
      </c>
      <c r="R57" s="94">
        <v>28.83</v>
      </c>
      <c r="S57" s="94">
        <v>28.84</v>
      </c>
      <c r="T57" s="94">
        <v>28.83</v>
      </c>
      <c r="U57">
        <v>1.45</v>
      </c>
      <c r="V57">
        <v>136.09</v>
      </c>
      <c r="W57">
        <v>1.21</v>
      </c>
      <c r="X57">
        <v>21</v>
      </c>
      <c r="Y57">
        <v>7</v>
      </c>
      <c r="Z57">
        <v>7</v>
      </c>
      <c r="AA57">
        <v>237.5</v>
      </c>
      <c r="AB57">
        <v>47.5</v>
      </c>
      <c r="AC57">
        <v>96</v>
      </c>
      <c r="AD57">
        <v>48</v>
      </c>
      <c r="AE57">
        <v>100</v>
      </c>
      <c r="AF57">
        <v>50</v>
      </c>
      <c r="AG57">
        <v>6.67</v>
      </c>
      <c r="AH57">
        <v>14</v>
      </c>
      <c r="AI57">
        <v>14</v>
      </c>
      <c r="AJ57">
        <v>20.190000000000001</v>
      </c>
      <c r="AK57">
        <v>207</v>
      </c>
      <c r="AL57">
        <v>88</v>
      </c>
    </row>
    <row r="58" spans="1:38">
      <c r="A58" t="s">
        <v>100</v>
      </c>
      <c r="B58" s="35">
        <v>135.54</v>
      </c>
      <c r="C58" s="35">
        <v>46.85</v>
      </c>
      <c r="D58" s="94">
        <f t="shared" si="0"/>
        <v>86.5</v>
      </c>
      <c r="E58" s="35"/>
      <c r="F58" s="35"/>
      <c r="G58" s="35"/>
      <c r="H58" s="35"/>
      <c r="I58" s="35"/>
      <c r="J58" s="38">
        <v>17.489999999999998</v>
      </c>
      <c r="K58" s="38">
        <v>17.489999999999998</v>
      </c>
      <c r="L58" s="38">
        <v>13.51</v>
      </c>
      <c r="M58">
        <v>39.299999999999997</v>
      </c>
      <c r="N58">
        <v>149.49</v>
      </c>
      <c r="O58">
        <v>52.87</v>
      </c>
      <c r="P58">
        <v>1.39</v>
      </c>
      <c r="Q58">
        <v>20.61</v>
      </c>
      <c r="R58" s="94">
        <v>28.83</v>
      </c>
      <c r="S58" s="94">
        <v>28.84</v>
      </c>
      <c r="T58" s="94">
        <v>28.83</v>
      </c>
      <c r="U58">
        <v>1.45</v>
      </c>
      <c r="V58">
        <v>130.69</v>
      </c>
      <c r="W58">
        <v>1.21</v>
      </c>
      <c r="X58">
        <v>21</v>
      </c>
      <c r="Y58">
        <v>7</v>
      </c>
      <c r="Z58">
        <v>7</v>
      </c>
      <c r="AA58">
        <v>237.5</v>
      </c>
      <c r="AB58">
        <v>47.5</v>
      </c>
      <c r="AC58">
        <v>95</v>
      </c>
      <c r="AD58">
        <v>47</v>
      </c>
      <c r="AE58">
        <v>100</v>
      </c>
      <c r="AF58">
        <v>50</v>
      </c>
      <c r="AG58">
        <v>6.67</v>
      </c>
      <c r="AH58">
        <v>14</v>
      </c>
      <c r="AI58">
        <v>14</v>
      </c>
      <c r="AJ58">
        <v>21.2</v>
      </c>
      <c r="AK58">
        <v>207</v>
      </c>
      <c r="AL58">
        <v>88</v>
      </c>
    </row>
    <row r="59" spans="1:38">
      <c r="A59" t="s">
        <v>101</v>
      </c>
      <c r="B59" s="35">
        <v>135.54</v>
      </c>
      <c r="C59" s="35">
        <v>46.85</v>
      </c>
      <c r="D59" s="94">
        <f t="shared" si="0"/>
        <v>86.5</v>
      </c>
      <c r="E59" s="35"/>
      <c r="F59" s="35"/>
      <c r="G59" s="35"/>
      <c r="H59" s="35"/>
      <c r="I59" s="35"/>
      <c r="J59" s="38">
        <v>17.489999999999998</v>
      </c>
      <c r="K59" s="38">
        <v>17.489999999999998</v>
      </c>
      <c r="L59" s="38">
        <v>13.51</v>
      </c>
      <c r="M59">
        <v>43.54</v>
      </c>
      <c r="N59">
        <v>149.49</v>
      </c>
      <c r="O59">
        <v>52.87</v>
      </c>
      <c r="P59">
        <v>1.55</v>
      </c>
      <c r="Q59">
        <v>20.21</v>
      </c>
      <c r="R59" s="94">
        <v>28.83</v>
      </c>
      <c r="S59" s="94">
        <v>28.84</v>
      </c>
      <c r="T59" s="94">
        <v>28.83</v>
      </c>
      <c r="U59">
        <v>1.53</v>
      </c>
      <c r="V59">
        <v>125.27</v>
      </c>
      <c r="W59">
        <v>1.21</v>
      </c>
      <c r="X59">
        <v>21</v>
      </c>
      <c r="Y59">
        <v>7</v>
      </c>
      <c r="Z59">
        <v>7</v>
      </c>
      <c r="AA59">
        <v>237.5</v>
      </c>
      <c r="AB59">
        <v>47.5</v>
      </c>
      <c r="AC59">
        <v>94</v>
      </c>
      <c r="AD59">
        <v>47</v>
      </c>
      <c r="AE59">
        <v>100</v>
      </c>
      <c r="AF59">
        <v>50</v>
      </c>
      <c r="AG59">
        <v>6.67</v>
      </c>
      <c r="AH59">
        <v>14</v>
      </c>
      <c r="AI59">
        <v>14</v>
      </c>
      <c r="AJ59">
        <v>21.2</v>
      </c>
      <c r="AK59">
        <v>207</v>
      </c>
      <c r="AL59">
        <v>88</v>
      </c>
    </row>
    <row r="60" spans="1:38">
      <c r="A60" t="s">
        <v>102</v>
      </c>
      <c r="B60" s="35">
        <v>135.54</v>
      </c>
      <c r="C60" s="35">
        <v>46.85</v>
      </c>
      <c r="D60" s="94">
        <f t="shared" si="0"/>
        <v>86.5</v>
      </c>
      <c r="E60" s="35"/>
      <c r="F60" s="35"/>
      <c r="G60" s="35"/>
      <c r="H60" s="35"/>
      <c r="I60" s="35"/>
      <c r="J60" s="38">
        <v>16.97</v>
      </c>
      <c r="K60" s="38">
        <v>16.97</v>
      </c>
      <c r="L60" s="38">
        <v>13.11</v>
      </c>
      <c r="M60">
        <v>47.78</v>
      </c>
      <c r="N60">
        <v>149.49</v>
      </c>
      <c r="O60">
        <v>52.87</v>
      </c>
      <c r="P60">
        <v>1.55</v>
      </c>
      <c r="Q60">
        <v>19.809999999999999</v>
      </c>
      <c r="R60" s="94">
        <v>28.83</v>
      </c>
      <c r="S60" s="94">
        <v>28.84</v>
      </c>
      <c r="T60" s="94">
        <v>28.83</v>
      </c>
      <c r="U60">
        <v>1.53</v>
      </c>
      <c r="V60">
        <v>119.87</v>
      </c>
      <c r="W60">
        <v>1.21</v>
      </c>
      <c r="X60">
        <v>21</v>
      </c>
      <c r="Y60">
        <v>7</v>
      </c>
      <c r="Z60">
        <v>7</v>
      </c>
      <c r="AA60">
        <v>237.5</v>
      </c>
      <c r="AB60">
        <v>47.5</v>
      </c>
      <c r="AC60">
        <v>93</v>
      </c>
      <c r="AD60">
        <v>46</v>
      </c>
      <c r="AE60">
        <v>98</v>
      </c>
      <c r="AF60">
        <v>49</v>
      </c>
      <c r="AG60">
        <v>6.67</v>
      </c>
      <c r="AH60">
        <v>14</v>
      </c>
      <c r="AI60">
        <v>14</v>
      </c>
      <c r="AJ60">
        <v>21.2</v>
      </c>
      <c r="AK60">
        <v>207</v>
      </c>
      <c r="AL60">
        <v>88</v>
      </c>
    </row>
    <row r="61" spans="1:38">
      <c r="A61" t="s">
        <v>103</v>
      </c>
      <c r="B61" s="35">
        <v>135.54</v>
      </c>
      <c r="C61" s="35">
        <v>46.85</v>
      </c>
      <c r="D61" s="94">
        <f t="shared" si="0"/>
        <v>86.5</v>
      </c>
      <c r="E61" s="35"/>
      <c r="F61" s="35"/>
      <c r="G61" s="35"/>
      <c r="H61" s="35"/>
      <c r="I61" s="35"/>
      <c r="J61" s="38">
        <v>16.309999999999999</v>
      </c>
      <c r="K61" s="38">
        <v>16.309999999999999</v>
      </c>
      <c r="L61" s="38">
        <v>12.61</v>
      </c>
      <c r="M61">
        <v>47.78</v>
      </c>
      <c r="N61">
        <v>149.49</v>
      </c>
      <c r="O61">
        <v>52.87</v>
      </c>
      <c r="P61">
        <v>1.55</v>
      </c>
      <c r="Q61">
        <v>19.010000000000002</v>
      </c>
      <c r="R61" s="94">
        <v>28.83</v>
      </c>
      <c r="S61" s="94">
        <v>28.84</v>
      </c>
      <c r="T61" s="94">
        <v>28.83</v>
      </c>
      <c r="U61">
        <v>1.53</v>
      </c>
      <c r="V61">
        <v>114.07</v>
      </c>
      <c r="W61">
        <v>1.21</v>
      </c>
      <c r="X61">
        <v>21</v>
      </c>
      <c r="Y61">
        <v>7</v>
      </c>
      <c r="Z61">
        <v>7</v>
      </c>
      <c r="AA61">
        <v>237.5</v>
      </c>
      <c r="AB61">
        <v>47.5</v>
      </c>
      <c r="AC61">
        <v>92</v>
      </c>
      <c r="AD61">
        <v>45</v>
      </c>
      <c r="AE61">
        <v>97</v>
      </c>
      <c r="AF61">
        <v>48</v>
      </c>
      <c r="AG61">
        <v>6.67</v>
      </c>
      <c r="AH61">
        <v>14</v>
      </c>
      <c r="AI61">
        <v>14</v>
      </c>
      <c r="AJ61">
        <v>21.7</v>
      </c>
      <c r="AK61">
        <v>207</v>
      </c>
      <c r="AL61">
        <v>88</v>
      </c>
    </row>
    <row r="62" spans="1:38">
      <c r="A62" t="s">
        <v>104</v>
      </c>
      <c r="B62" s="35">
        <v>135.54</v>
      </c>
      <c r="C62" s="35">
        <v>46.85</v>
      </c>
      <c r="D62" s="94">
        <f t="shared" si="0"/>
        <v>86.5</v>
      </c>
      <c r="E62" s="35"/>
      <c r="F62" s="35"/>
      <c r="G62" s="35"/>
      <c r="H62" s="35"/>
      <c r="I62" s="35"/>
      <c r="J62" s="38">
        <v>15.66</v>
      </c>
      <c r="K62" s="38">
        <v>15.66</v>
      </c>
      <c r="L62" s="38">
        <v>12.1</v>
      </c>
      <c r="M62">
        <v>52.02</v>
      </c>
      <c r="N62">
        <v>149.49</v>
      </c>
      <c r="O62">
        <v>52.87</v>
      </c>
      <c r="P62">
        <v>1.55</v>
      </c>
      <c r="Q62">
        <v>18.809999999999999</v>
      </c>
      <c r="R62" s="94">
        <v>28.83</v>
      </c>
      <c r="S62" s="94">
        <v>28.84</v>
      </c>
      <c r="T62" s="94">
        <v>28.83</v>
      </c>
      <c r="U62">
        <v>1.53</v>
      </c>
      <c r="V62">
        <v>107.82</v>
      </c>
      <c r="W62">
        <v>1.21</v>
      </c>
      <c r="X62">
        <v>21</v>
      </c>
      <c r="Y62">
        <v>7</v>
      </c>
      <c r="Z62">
        <v>7</v>
      </c>
      <c r="AA62">
        <v>237.5</v>
      </c>
      <c r="AB62">
        <v>47.5</v>
      </c>
      <c r="AC62">
        <v>90</v>
      </c>
      <c r="AD62">
        <v>44</v>
      </c>
      <c r="AE62">
        <v>93</v>
      </c>
      <c r="AF62">
        <v>47</v>
      </c>
      <c r="AG62">
        <v>6.67</v>
      </c>
      <c r="AH62">
        <v>14</v>
      </c>
      <c r="AI62">
        <v>14</v>
      </c>
      <c r="AJ62">
        <v>22.71</v>
      </c>
      <c r="AK62">
        <v>196</v>
      </c>
      <c r="AL62">
        <v>84</v>
      </c>
    </row>
    <row r="63" spans="1:38">
      <c r="A63" t="s">
        <v>105</v>
      </c>
      <c r="B63" s="35">
        <v>135.54</v>
      </c>
      <c r="C63" s="35">
        <v>46.85</v>
      </c>
      <c r="D63" s="94">
        <f t="shared" si="0"/>
        <v>87</v>
      </c>
      <c r="E63" s="35"/>
      <c r="F63" s="35"/>
      <c r="G63" s="35"/>
      <c r="H63" s="35"/>
      <c r="I63" s="35"/>
      <c r="J63" s="38">
        <v>14.81</v>
      </c>
      <c r="K63" s="38">
        <v>14.81</v>
      </c>
      <c r="L63" s="38">
        <v>11.45</v>
      </c>
      <c r="M63">
        <v>56.26</v>
      </c>
      <c r="N63">
        <v>149.49</v>
      </c>
      <c r="O63">
        <v>52.87</v>
      </c>
      <c r="P63">
        <v>1.94</v>
      </c>
      <c r="Q63">
        <v>20.010000000000002</v>
      </c>
      <c r="R63" s="94">
        <v>29</v>
      </c>
      <c r="S63" s="94">
        <v>29</v>
      </c>
      <c r="T63" s="94">
        <v>29</v>
      </c>
      <c r="U63">
        <v>1.76</v>
      </c>
      <c r="V63">
        <v>100.59</v>
      </c>
      <c r="W63">
        <v>1.21</v>
      </c>
      <c r="X63">
        <v>21</v>
      </c>
      <c r="Y63">
        <v>7</v>
      </c>
      <c r="Z63">
        <v>7</v>
      </c>
      <c r="AA63">
        <v>237.5</v>
      </c>
      <c r="AB63">
        <v>47.5</v>
      </c>
      <c r="AC63">
        <v>87</v>
      </c>
      <c r="AD63">
        <v>42</v>
      </c>
      <c r="AE63">
        <v>90</v>
      </c>
      <c r="AF63">
        <v>45</v>
      </c>
      <c r="AG63">
        <v>6.67</v>
      </c>
      <c r="AH63">
        <v>14</v>
      </c>
      <c r="AI63">
        <v>14</v>
      </c>
      <c r="AJ63">
        <v>23.72</v>
      </c>
      <c r="AK63">
        <v>189</v>
      </c>
      <c r="AL63">
        <v>81</v>
      </c>
    </row>
    <row r="64" spans="1:38">
      <c r="A64" t="s">
        <v>106</v>
      </c>
      <c r="B64" s="35">
        <v>135.54</v>
      </c>
      <c r="C64" s="35">
        <v>46.85</v>
      </c>
      <c r="D64" s="94">
        <f t="shared" si="0"/>
        <v>87</v>
      </c>
      <c r="E64" s="35"/>
      <c r="F64" s="35"/>
      <c r="G64" s="35"/>
      <c r="H64" s="35"/>
      <c r="I64" s="35"/>
      <c r="J64" s="38">
        <v>13.9</v>
      </c>
      <c r="K64" s="38">
        <v>13.9</v>
      </c>
      <c r="L64" s="38">
        <v>10.74</v>
      </c>
      <c r="M64">
        <v>60.5</v>
      </c>
      <c r="N64">
        <v>149.49</v>
      </c>
      <c r="O64">
        <v>52.87</v>
      </c>
      <c r="P64">
        <v>1.94</v>
      </c>
      <c r="Q64">
        <v>20.010000000000002</v>
      </c>
      <c r="R64" s="94">
        <v>29</v>
      </c>
      <c r="S64" s="94">
        <v>29</v>
      </c>
      <c r="T64" s="94">
        <v>29</v>
      </c>
      <c r="U64">
        <v>1.76</v>
      </c>
      <c r="V64">
        <v>92.18</v>
      </c>
      <c r="W64">
        <v>1.21</v>
      </c>
      <c r="X64">
        <v>21</v>
      </c>
      <c r="Y64">
        <v>7</v>
      </c>
      <c r="Z64">
        <v>7</v>
      </c>
      <c r="AA64">
        <v>233.33</v>
      </c>
      <c r="AB64">
        <v>46.67</v>
      </c>
      <c r="AC64">
        <v>84</v>
      </c>
      <c r="AD64">
        <v>40</v>
      </c>
      <c r="AE64">
        <v>83</v>
      </c>
      <c r="AF64">
        <v>42</v>
      </c>
      <c r="AG64">
        <v>6.67</v>
      </c>
      <c r="AH64">
        <v>14</v>
      </c>
      <c r="AI64">
        <v>14</v>
      </c>
      <c r="AJ64">
        <v>24.72</v>
      </c>
      <c r="AK64">
        <v>175</v>
      </c>
      <c r="AL64">
        <v>75</v>
      </c>
    </row>
    <row r="65" spans="1:38">
      <c r="A65" t="s">
        <v>107</v>
      </c>
      <c r="B65" s="35">
        <v>135.54</v>
      </c>
      <c r="C65" s="35">
        <v>46.85</v>
      </c>
      <c r="D65" s="94">
        <f t="shared" si="0"/>
        <v>87</v>
      </c>
      <c r="E65" s="35"/>
      <c r="F65" s="35"/>
      <c r="G65" s="35"/>
      <c r="H65" s="35"/>
      <c r="I65" s="35"/>
      <c r="J65" s="38">
        <v>12.85</v>
      </c>
      <c r="K65" s="38">
        <v>12.85</v>
      </c>
      <c r="L65" s="38">
        <v>9.93</v>
      </c>
      <c r="M65">
        <v>64.739999999999995</v>
      </c>
      <c r="N65">
        <v>149.49</v>
      </c>
      <c r="O65">
        <v>52.87</v>
      </c>
      <c r="P65">
        <v>1.94</v>
      </c>
      <c r="Q65">
        <v>20.010000000000002</v>
      </c>
      <c r="R65" s="94">
        <v>29</v>
      </c>
      <c r="S65" s="94">
        <v>29</v>
      </c>
      <c r="T65" s="94">
        <v>29</v>
      </c>
      <c r="U65">
        <v>1.31</v>
      </c>
      <c r="V65">
        <v>82.95</v>
      </c>
      <c r="W65">
        <v>1.21</v>
      </c>
      <c r="X65">
        <v>21</v>
      </c>
      <c r="Y65">
        <v>7</v>
      </c>
      <c r="Z65">
        <v>7</v>
      </c>
      <c r="AA65">
        <v>223.15</v>
      </c>
      <c r="AB65">
        <v>44.63</v>
      </c>
      <c r="AC65">
        <v>77</v>
      </c>
      <c r="AD65">
        <v>37</v>
      </c>
      <c r="AE65">
        <v>76</v>
      </c>
      <c r="AF65">
        <v>38</v>
      </c>
      <c r="AG65">
        <v>6.67</v>
      </c>
      <c r="AH65">
        <v>14</v>
      </c>
      <c r="AI65">
        <v>14</v>
      </c>
      <c r="AJ65">
        <v>24.72</v>
      </c>
      <c r="AK65">
        <v>165</v>
      </c>
      <c r="AL65">
        <v>70</v>
      </c>
    </row>
    <row r="66" spans="1:38">
      <c r="A66" t="s">
        <v>108</v>
      </c>
      <c r="B66" s="35">
        <v>135.54</v>
      </c>
      <c r="C66" s="35">
        <v>46.85</v>
      </c>
      <c r="D66" s="94">
        <f t="shared" si="0"/>
        <v>87</v>
      </c>
      <c r="E66" s="35"/>
      <c r="F66" s="35"/>
      <c r="G66" s="35"/>
      <c r="H66" s="35"/>
      <c r="I66" s="35"/>
      <c r="J66" s="38">
        <v>11.68</v>
      </c>
      <c r="K66" s="38">
        <v>11.68</v>
      </c>
      <c r="L66" s="38">
        <v>9.02</v>
      </c>
      <c r="M66">
        <v>70.11</v>
      </c>
      <c r="N66">
        <v>149.49</v>
      </c>
      <c r="O66">
        <v>52.87</v>
      </c>
      <c r="P66">
        <v>1.94</v>
      </c>
      <c r="Q66">
        <v>20.010000000000002</v>
      </c>
      <c r="R66" s="94">
        <v>29</v>
      </c>
      <c r="S66" s="94">
        <v>29</v>
      </c>
      <c r="T66" s="94">
        <v>29</v>
      </c>
      <c r="U66">
        <v>1.31</v>
      </c>
      <c r="V66">
        <v>73.55</v>
      </c>
      <c r="W66">
        <v>1.21</v>
      </c>
      <c r="X66">
        <v>21</v>
      </c>
      <c r="Y66">
        <v>7</v>
      </c>
      <c r="Z66">
        <v>7</v>
      </c>
      <c r="AA66">
        <v>206.75</v>
      </c>
      <c r="AB66">
        <v>41.35</v>
      </c>
      <c r="AC66">
        <v>72</v>
      </c>
      <c r="AD66">
        <v>34</v>
      </c>
      <c r="AE66">
        <v>70</v>
      </c>
      <c r="AF66">
        <v>35</v>
      </c>
      <c r="AG66">
        <v>6.67</v>
      </c>
      <c r="AH66">
        <v>14</v>
      </c>
      <c r="AI66">
        <v>14</v>
      </c>
      <c r="AJ66">
        <v>25.23</v>
      </c>
      <c r="AK66">
        <v>151</v>
      </c>
      <c r="AL66">
        <v>64</v>
      </c>
    </row>
    <row r="67" spans="1:38">
      <c r="A67" t="s">
        <v>109</v>
      </c>
      <c r="B67" s="35">
        <v>135.54</v>
      </c>
      <c r="C67" s="35">
        <v>46.85</v>
      </c>
      <c r="D67" s="94">
        <f t="shared" si="0"/>
        <v>87</v>
      </c>
      <c r="E67" s="35"/>
      <c r="F67" s="35"/>
      <c r="G67" s="35"/>
      <c r="H67" s="35"/>
      <c r="I67" s="35"/>
      <c r="J67" s="38">
        <v>10.38</v>
      </c>
      <c r="K67" s="38">
        <v>10.38</v>
      </c>
      <c r="L67" s="38">
        <v>8.02</v>
      </c>
      <c r="M67">
        <v>70.11</v>
      </c>
      <c r="N67">
        <v>192.26</v>
      </c>
      <c r="O67">
        <v>81.709999999999994</v>
      </c>
      <c r="P67">
        <v>0.93</v>
      </c>
      <c r="Q67">
        <v>19.809999999999999</v>
      </c>
      <c r="R67" s="94">
        <v>29</v>
      </c>
      <c r="S67" s="94">
        <v>29</v>
      </c>
      <c r="T67" s="94">
        <v>29</v>
      </c>
      <c r="U67">
        <v>1.23</v>
      </c>
      <c r="V67">
        <v>64.989999999999995</v>
      </c>
      <c r="W67">
        <v>1.21</v>
      </c>
      <c r="X67">
        <v>21</v>
      </c>
      <c r="Y67">
        <v>7</v>
      </c>
      <c r="Z67">
        <v>7</v>
      </c>
      <c r="AA67">
        <v>188.95</v>
      </c>
      <c r="AB67">
        <v>37.79</v>
      </c>
      <c r="AC67">
        <v>68</v>
      </c>
      <c r="AD67">
        <v>31</v>
      </c>
      <c r="AE67">
        <v>63</v>
      </c>
      <c r="AF67">
        <v>32</v>
      </c>
      <c r="AG67">
        <v>6.67</v>
      </c>
      <c r="AH67">
        <v>14.33</v>
      </c>
      <c r="AI67">
        <v>14.34</v>
      </c>
      <c r="AJ67">
        <v>26.24</v>
      </c>
      <c r="AK67">
        <v>140</v>
      </c>
      <c r="AL67">
        <v>60</v>
      </c>
    </row>
    <row r="68" spans="1:38">
      <c r="A68" t="s">
        <v>110</v>
      </c>
      <c r="B68" s="35">
        <v>135.54</v>
      </c>
      <c r="C68" s="35">
        <v>46.85</v>
      </c>
      <c r="D68" s="94">
        <f t="shared" ref="D68:D98" si="1">R68+S68+T68</f>
        <v>87</v>
      </c>
      <c r="E68" s="35"/>
      <c r="F68" s="35"/>
      <c r="G68" s="35"/>
      <c r="H68" s="35"/>
      <c r="I68" s="35"/>
      <c r="J68" s="38">
        <v>9.01</v>
      </c>
      <c r="K68" s="38">
        <v>9.01</v>
      </c>
      <c r="L68" s="38">
        <v>6.95</v>
      </c>
      <c r="M68">
        <v>70.11</v>
      </c>
      <c r="N68">
        <v>230.71</v>
      </c>
      <c r="O68">
        <v>100.15</v>
      </c>
      <c r="P68">
        <v>0.93</v>
      </c>
      <c r="Q68">
        <v>19.41</v>
      </c>
      <c r="R68" s="94">
        <v>29</v>
      </c>
      <c r="S68" s="94">
        <v>29</v>
      </c>
      <c r="T68" s="94">
        <v>29</v>
      </c>
      <c r="U68">
        <v>1.23</v>
      </c>
      <c r="V68">
        <v>56.91</v>
      </c>
      <c r="W68">
        <v>1.21</v>
      </c>
      <c r="X68">
        <v>21</v>
      </c>
      <c r="Y68">
        <v>7</v>
      </c>
      <c r="Z68">
        <v>7</v>
      </c>
      <c r="AA68">
        <v>169.87</v>
      </c>
      <c r="AB68">
        <v>33.979999999999997</v>
      </c>
      <c r="AC68">
        <v>62</v>
      </c>
      <c r="AD68">
        <v>28</v>
      </c>
      <c r="AE68">
        <v>57</v>
      </c>
      <c r="AF68">
        <v>28</v>
      </c>
      <c r="AG68">
        <v>6.67</v>
      </c>
      <c r="AH68">
        <v>14.67</v>
      </c>
      <c r="AI68">
        <v>14.66</v>
      </c>
      <c r="AJ68">
        <v>27.25</v>
      </c>
      <c r="AK68">
        <v>126</v>
      </c>
      <c r="AL68">
        <v>54</v>
      </c>
    </row>
    <row r="69" spans="1:38">
      <c r="A69" t="s">
        <v>111</v>
      </c>
      <c r="B69" s="35">
        <v>135.54</v>
      </c>
      <c r="C69" s="35">
        <v>46.85</v>
      </c>
      <c r="D69" s="94">
        <f t="shared" si="1"/>
        <v>87</v>
      </c>
      <c r="E69" s="35"/>
      <c r="F69" s="35"/>
      <c r="G69" s="35"/>
      <c r="H69" s="35"/>
      <c r="I69" s="35"/>
      <c r="J69" s="38">
        <v>7.47</v>
      </c>
      <c r="K69" s="38">
        <v>7.47</v>
      </c>
      <c r="L69" s="38">
        <v>5.77</v>
      </c>
      <c r="M69">
        <v>70.11</v>
      </c>
      <c r="N69">
        <v>271.81</v>
      </c>
      <c r="O69">
        <v>100.15</v>
      </c>
      <c r="P69">
        <v>1.39</v>
      </c>
      <c r="Q69">
        <v>15.01</v>
      </c>
      <c r="R69" s="94">
        <v>29</v>
      </c>
      <c r="S69" s="94">
        <v>29</v>
      </c>
      <c r="T69" s="94">
        <v>29</v>
      </c>
      <c r="U69">
        <v>1.23</v>
      </c>
      <c r="V69">
        <v>48.11</v>
      </c>
      <c r="W69">
        <v>1.21</v>
      </c>
      <c r="X69">
        <v>21</v>
      </c>
      <c r="Y69">
        <v>7</v>
      </c>
      <c r="Z69">
        <v>7</v>
      </c>
      <c r="AA69">
        <v>149.72</v>
      </c>
      <c r="AB69">
        <v>29.94</v>
      </c>
      <c r="AC69">
        <v>53</v>
      </c>
      <c r="AD69">
        <v>24</v>
      </c>
      <c r="AE69">
        <v>50</v>
      </c>
      <c r="AF69">
        <v>25</v>
      </c>
      <c r="AG69">
        <v>6.67</v>
      </c>
      <c r="AH69">
        <v>15</v>
      </c>
      <c r="AI69">
        <v>15</v>
      </c>
      <c r="AJ69">
        <v>27.75</v>
      </c>
      <c r="AK69">
        <v>109</v>
      </c>
      <c r="AL69">
        <v>46</v>
      </c>
    </row>
    <row r="70" spans="1:38">
      <c r="A70" t="s">
        <v>112</v>
      </c>
      <c r="B70" s="35">
        <v>135.54</v>
      </c>
      <c r="C70" s="35">
        <v>46.85</v>
      </c>
      <c r="D70" s="94">
        <f t="shared" si="1"/>
        <v>87</v>
      </c>
      <c r="E70" s="35"/>
      <c r="F70" s="35"/>
      <c r="G70" s="35"/>
      <c r="H70" s="35"/>
      <c r="I70" s="35"/>
      <c r="J70" s="38">
        <v>5.85</v>
      </c>
      <c r="K70" s="38">
        <v>5.85</v>
      </c>
      <c r="L70" s="38">
        <v>4.53</v>
      </c>
      <c r="M70">
        <v>70.11</v>
      </c>
      <c r="N70">
        <v>271.81</v>
      </c>
      <c r="O70">
        <v>100.15</v>
      </c>
      <c r="P70">
        <v>1.39</v>
      </c>
      <c r="Q70">
        <v>14.21</v>
      </c>
      <c r="R70" s="94">
        <v>29</v>
      </c>
      <c r="S70" s="94">
        <v>29</v>
      </c>
      <c r="T70" s="94">
        <v>29</v>
      </c>
      <c r="U70">
        <v>1.23</v>
      </c>
      <c r="V70">
        <v>38.700000000000003</v>
      </c>
      <c r="W70">
        <v>1.21</v>
      </c>
      <c r="X70">
        <v>21</v>
      </c>
      <c r="Y70">
        <v>7</v>
      </c>
      <c r="Z70">
        <v>7</v>
      </c>
      <c r="AA70">
        <v>128.66999999999999</v>
      </c>
      <c r="AB70">
        <v>25.74</v>
      </c>
      <c r="AC70">
        <v>47</v>
      </c>
      <c r="AD70">
        <v>19</v>
      </c>
      <c r="AE70">
        <v>43</v>
      </c>
      <c r="AF70">
        <v>22</v>
      </c>
      <c r="AG70">
        <v>6.67</v>
      </c>
      <c r="AH70">
        <v>15</v>
      </c>
      <c r="AI70">
        <v>15</v>
      </c>
      <c r="AJ70">
        <v>27.75</v>
      </c>
      <c r="AK70">
        <v>93</v>
      </c>
      <c r="AL70">
        <v>40</v>
      </c>
    </row>
    <row r="71" spans="1:38">
      <c r="A71" t="s">
        <v>113</v>
      </c>
      <c r="B71" s="35">
        <v>135.54</v>
      </c>
      <c r="C71" s="35">
        <v>46.85</v>
      </c>
      <c r="D71" s="94">
        <f t="shared" si="1"/>
        <v>87</v>
      </c>
      <c r="E71" s="35"/>
      <c r="F71" s="35"/>
      <c r="G71" s="35"/>
      <c r="H71" s="35"/>
      <c r="I71" s="35"/>
      <c r="J71" s="38">
        <v>4.07</v>
      </c>
      <c r="K71" s="38">
        <v>4.07</v>
      </c>
      <c r="L71" s="38">
        <v>3.14</v>
      </c>
      <c r="M71">
        <v>70.11</v>
      </c>
      <c r="N71">
        <v>271.81</v>
      </c>
      <c r="O71">
        <v>100.15</v>
      </c>
      <c r="P71">
        <v>1.39</v>
      </c>
      <c r="Q71">
        <v>12.61</v>
      </c>
      <c r="R71" s="94">
        <v>29</v>
      </c>
      <c r="S71" s="94">
        <v>29</v>
      </c>
      <c r="T71" s="94">
        <v>29</v>
      </c>
      <c r="U71">
        <v>1.1499999999999999</v>
      </c>
      <c r="V71">
        <v>28.99</v>
      </c>
      <c r="W71">
        <v>1.49</v>
      </c>
      <c r="X71">
        <v>21</v>
      </c>
      <c r="Y71">
        <v>7</v>
      </c>
      <c r="Z71">
        <v>7</v>
      </c>
      <c r="AA71">
        <v>88.26</v>
      </c>
      <c r="AB71">
        <v>17.649999999999999</v>
      </c>
      <c r="AC71">
        <v>38</v>
      </c>
      <c r="AD71">
        <v>14</v>
      </c>
      <c r="AE71">
        <v>35</v>
      </c>
      <c r="AF71">
        <v>17</v>
      </c>
      <c r="AG71">
        <v>6.67</v>
      </c>
      <c r="AH71">
        <v>14.67</v>
      </c>
      <c r="AI71">
        <v>14.66</v>
      </c>
      <c r="AJ71">
        <v>28.26</v>
      </c>
      <c r="AK71">
        <v>76</v>
      </c>
      <c r="AL71">
        <v>32</v>
      </c>
    </row>
    <row r="72" spans="1:38">
      <c r="A72" t="s">
        <v>114</v>
      </c>
      <c r="B72" s="35">
        <v>135.54</v>
      </c>
      <c r="C72" s="35">
        <v>46.85</v>
      </c>
      <c r="D72" s="94">
        <f t="shared" si="1"/>
        <v>65.72</v>
      </c>
      <c r="E72" s="35"/>
      <c r="F72" s="35"/>
      <c r="G72" s="35"/>
      <c r="H72" s="35"/>
      <c r="I72" s="35"/>
      <c r="J72" s="38">
        <v>2.83</v>
      </c>
      <c r="K72" s="38">
        <v>2.83</v>
      </c>
      <c r="L72" s="38">
        <v>2.19</v>
      </c>
      <c r="M72">
        <v>70.11</v>
      </c>
      <c r="N72">
        <v>271.81</v>
      </c>
      <c r="O72">
        <v>100.15</v>
      </c>
      <c r="P72">
        <v>1.39</v>
      </c>
      <c r="Q72">
        <v>11.81</v>
      </c>
      <c r="R72" s="94">
        <v>23.96</v>
      </c>
      <c r="S72" s="94">
        <v>18</v>
      </c>
      <c r="T72" s="94">
        <v>23.76</v>
      </c>
      <c r="U72">
        <v>1.1499999999999999</v>
      </c>
      <c r="V72">
        <v>19.75</v>
      </c>
      <c r="W72">
        <v>1.49</v>
      </c>
      <c r="X72">
        <v>21</v>
      </c>
      <c r="Y72">
        <v>7</v>
      </c>
      <c r="Z72">
        <v>7</v>
      </c>
      <c r="AA72">
        <v>65.33</v>
      </c>
      <c r="AB72">
        <v>13.06</v>
      </c>
      <c r="AC72">
        <v>30</v>
      </c>
      <c r="AD72">
        <v>10</v>
      </c>
      <c r="AE72">
        <v>27</v>
      </c>
      <c r="AF72">
        <v>13</v>
      </c>
      <c r="AG72">
        <v>6.67</v>
      </c>
      <c r="AH72">
        <v>14.67</v>
      </c>
      <c r="AI72">
        <v>14.66</v>
      </c>
      <c r="AJ72">
        <v>27.25</v>
      </c>
      <c r="AK72">
        <v>56</v>
      </c>
      <c r="AL72">
        <v>24</v>
      </c>
    </row>
    <row r="73" spans="1:38">
      <c r="A73" t="s">
        <v>115</v>
      </c>
      <c r="B73" s="35">
        <v>135.54</v>
      </c>
      <c r="C73" s="35">
        <v>46.85</v>
      </c>
      <c r="D73" s="94">
        <f t="shared" si="1"/>
        <v>34.549999999999997</v>
      </c>
      <c r="E73" s="35"/>
      <c r="F73" s="35"/>
      <c r="G73" s="35"/>
      <c r="H73" s="35"/>
      <c r="I73" s="35"/>
      <c r="J73" s="38">
        <v>1.8</v>
      </c>
      <c r="K73" s="38">
        <v>1.8</v>
      </c>
      <c r="L73" s="38">
        <v>1.39</v>
      </c>
      <c r="M73">
        <v>70.11</v>
      </c>
      <c r="N73">
        <v>271.81</v>
      </c>
      <c r="O73">
        <v>100.15</v>
      </c>
      <c r="P73">
        <v>1.39</v>
      </c>
      <c r="Q73">
        <v>8</v>
      </c>
      <c r="R73" s="94">
        <v>13.72</v>
      </c>
      <c r="S73" s="94">
        <v>8</v>
      </c>
      <c r="T73" s="94">
        <v>12.83</v>
      </c>
      <c r="U73">
        <v>1</v>
      </c>
      <c r="V73">
        <v>12.17</v>
      </c>
      <c r="W73">
        <v>1.49</v>
      </c>
      <c r="X73">
        <v>21</v>
      </c>
      <c r="Y73">
        <v>7</v>
      </c>
      <c r="Z73">
        <v>7</v>
      </c>
      <c r="AA73">
        <v>42.82</v>
      </c>
      <c r="AB73">
        <v>8.56</v>
      </c>
      <c r="AC73">
        <v>20</v>
      </c>
      <c r="AD73">
        <v>5</v>
      </c>
      <c r="AE73">
        <v>19</v>
      </c>
      <c r="AF73">
        <v>9</v>
      </c>
      <c r="AG73">
        <v>6.67</v>
      </c>
      <c r="AH73">
        <v>14.67</v>
      </c>
      <c r="AI73">
        <v>14.66</v>
      </c>
      <c r="AJ73">
        <v>27.25</v>
      </c>
      <c r="AK73">
        <v>42</v>
      </c>
      <c r="AL73">
        <v>18</v>
      </c>
    </row>
    <row r="74" spans="1:38">
      <c r="A74" t="s">
        <v>116</v>
      </c>
      <c r="B74" s="35">
        <v>135.54</v>
      </c>
      <c r="C74" s="35">
        <v>46.85</v>
      </c>
      <c r="D74" s="94">
        <f t="shared" si="1"/>
        <v>12.55</v>
      </c>
      <c r="E74" s="35"/>
      <c r="F74" s="35"/>
      <c r="G74" s="35"/>
      <c r="H74" s="35"/>
      <c r="I74" s="35"/>
      <c r="J74" s="38">
        <v>1.02</v>
      </c>
      <c r="K74" s="38">
        <v>1.02</v>
      </c>
      <c r="L74" s="38">
        <v>0.78</v>
      </c>
      <c r="M74">
        <v>70.11</v>
      </c>
      <c r="N74">
        <v>271.81</v>
      </c>
      <c r="O74">
        <v>100.15</v>
      </c>
      <c r="P74">
        <v>1.39</v>
      </c>
      <c r="Q74">
        <v>8</v>
      </c>
      <c r="R74" s="94">
        <v>6.54</v>
      </c>
      <c r="S74" s="94">
        <v>1</v>
      </c>
      <c r="T74" s="94">
        <v>5.01</v>
      </c>
      <c r="U74">
        <v>1</v>
      </c>
      <c r="V74">
        <v>6.82</v>
      </c>
      <c r="W74">
        <v>1.49</v>
      </c>
      <c r="X74">
        <v>21</v>
      </c>
      <c r="Y74">
        <v>7</v>
      </c>
      <c r="Z74">
        <v>7</v>
      </c>
      <c r="AA74">
        <v>22.07</v>
      </c>
      <c r="AB74">
        <v>4.41</v>
      </c>
      <c r="AC74">
        <v>13</v>
      </c>
      <c r="AD74">
        <v>3</v>
      </c>
      <c r="AE74">
        <v>5</v>
      </c>
      <c r="AF74">
        <v>3</v>
      </c>
      <c r="AG74">
        <v>6.67</v>
      </c>
      <c r="AH74">
        <v>15.33</v>
      </c>
      <c r="AI74">
        <v>15.34</v>
      </c>
      <c r="AJ74">
        <v>27.25</v>
      </c>
      <c r="AK74">
        <v>21</v>
      </c>
      <c r="AL74">
        <v>9</v>
      </c>
    </row>
    <row r="75" spans="1:38">
      <c r="A75" t="s">
        <v>117</v>
      </c>
      <c r="B75" s="35">
        <v>260.13</v>
      </c>
      <c r="C75" s="35">
        <v>86.71</v>
      </c>
      <c r="D75" s="94">
        <f t="shared" si="1"/>
        <v>0</v>
      </c>
      <c r="E75" s="35"/>
      <c r="F75" s="35"/>
      <c r="G75" s="35"/>
      <c r="H75" s="35"/>
      <c r="I75" s="35"/>
      <c r="J75" s="38">
        <v>0.45</v>
      </c>
      <c r="K75" s="38">
        <v>0.45</v>
      </c>
      <c r="L75" s="38">
        <v>0.34</v>
      </c>
      <c r="M75">
        <v>70.11</v>
      </c>
      <c r="N75">
        <v>271.81</v>
      </c>
      <c r="O75">
        <v>100.15</v>
      </c>
      <c r="P75">
        <v>1.1599999999999999</v>
      </c>
      <c r="Q75">
        <v>8</v>
      </c>
      <c r="R75" s="94">
        <v>0</v>
      </c>
      <c r="S75" s="94">
        <v>0</v>
      </c>
      <c r="T75" s="94">
        <v>0</v>
      </c>
      <c r="U75">
        <v>1</v>
      </c>
      <c r="V75">
        <v>2.99</v>
      </c>
      <c r="W75">
        <v>1.49</v>
      </c>
      <c r="X75">
        <v>32.51</v>
      </c>
      <c r="Y75">
        <v>10.83</v>
      </c>
      <c r="Z75">
        <v>10.83</v>
      </c>
      <c r="AA75">
        <v>7.64</v>
      </c>
      <c r="AB75">
        <v>1.53</v>
      </c>
      <c r="AC75">
        <v>7</v>
      </c>
      <c r="AD75">
        <v>1</v>
      </c>
      <c r="AE75">
        <v>3</v>
      </c>
      <c r="AF75">
        <v>2</v>
      </c>
      <c r="AG75">
        <v>8.33</v>
      </c>
      <c r="AH75">
        <v>21.67</v>
      </c>
      <c r="AI75">
        <v>21.66</v>
      </c>
      <c r="AJ75">
        <v>27.75</v>
      </c>
      <c r="AK75">
        <v>7</v>
      </c>
      <c r="AL75">
        <v>3</v>
      </c>
    </row>
    <row r="76" spans="1:38">
      <c r="A76" t="s">
        <v>118</v>
      </c>
      <c r="B76" s="35">
        <v>260.13</v>
      </c>
      <c r="C76" s="35">
        <v>86.71</v>
      </c>
      <c r="D76" s="94">
        <f t="shared" si="1"/>
        <v>0</v>
      </c>
      <c r="E76" s="35"/>
      <c r="F76" s="35"/>
      <c r="G76" s="35"/>
      <c r="H76" s="35"/>
      <c r="I76" s="35"/>
      <c r="J76" s="38">
        <v>0.11</v>
      </c>
      <c r="K76" s="38">
        <v>0.11</v>
      </c>
      <c r="L76" s="38">
        <v>0.09</v>
      </c>
      <c r="M76">
        <v>70.11</v>
      </c>
      <c r="N76">
        <v>271.81</v>
      </c>
      <c r="O76">
        <v>100.15</v>
      </c>
      <c r="P76">
        <v>1.1599999999999999</v>
      </c>
      <c r="Q76">
        <v>8</v>
      </c>
      <c r="R76" s="94">
        <v>0</v>
      </c>
      <c r="S76" s="94">
        <v>0</v>
      </c>
      <c r="T76" s="94">
        <v>0</v>
      </c>
      <c r="U76">
        <v>1</v>
      </c>
      <c r="V76">
        <v>0.5</v>
      </c>
      <c r="W76">
        <v>1.49</v>
      </c>
      <c r="X76">
        <v>32.51</v>
      </c>
      <c r="Y76">
        <v>10.83</v>
      </c>
      <c r="Z76">
        <v>10.83</v>
      </c>
      <c r="AA76">
        <v>2.88</v>
      </c>
      <c r="AB76">
        <v>0.57999999999999996</v>
      </c>
      <c r="AC76">
        <v>3</v>
      </c>
      <c r="AD76">
        <v>1</v>
      </c>
      <c r="AE76">
        <v>1</v>
      </c>
      <c r="AF76">
        <v>0</v>
      </c>
      <c r="AG76">
        <v>8.33</v>
      </c>
      <c r="AH76">
        <v>21.67</v>
      </c>
      <c r="AI76">
        <v>21.66</v>
      </c>
      <c r="AJ76">
        <v>28.26</v>
      </c>
      <c r="AK76">
        <v>2</v>
      </c>
      <c r="AL76">
        <v>1</v>
      </c>
    </row>
    <row r="77" spans="1:38">
      <c r="A77" t="s">
        <v>119</v>
      </c>
      <c r="B77" s="35">
        <v>260.13</v>
      </c>
      <c r="C77" s="35">
        <v>86.71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114.97</v>
      </c>
      <c r="N77">
        <v>271.81</v>
      </c>
      <c r="O77">
        <v>100.15</v>
      </c>
      <c r="P77">
        <v>1.1599999999999999</v>
      </c>
      <c r="Q77">
        <v>7</v>
      </c>
      <c r="R77" s="94">
        <v>0</v>
      </c>
      <c r="S77" s="94">
        <v>0</v>
      </c>
      <c r="T77" s="94">
        <v>0</v>
      </c>
      <c r="U77">
        <v>1</v>
      </c>
      <c r="V77">
        <v>0</v>
      </c>
      <c r="W77">
        <v>1.49</v>
      </c>
      <c r="X77">
        <v>32.51</v>
      </c>
      <c r="Y77">
        <v>10.83</v>
      </c>
      <c r="Z77">
        <v>10.83</v>
      </c>
      <c r="AA77">
        <v>0.14000000000000001</v>
      </c>
      <c r="AB77">
        <v>0.03</v>
      </c>
      <c r="AC77">
        <v>2</v>
      </c>
      <c r="AD77">
        <v>0</v>
      </c>
      <c r="AE77">
        <v>0</v>
      </c>
      <c r="AF77">
        <v>0</v>
      </c>
      <c r="AG77">
        <v>10</v>
      </c>
      <c r="AH77">
        <v>21.67</v>
      </c>
      <c r="AI77">
        <v>21.66</v>
      </c>
      <c r="AJ77">
        <v>28.26</v>
      </c>
      <c r="AK77">
        <v>0</v>
      </c>
      <c r="AL77">
        <v>0</v>
      </c>
    </row>
    <row r="78" spans="1:38">
      <c r="A78" t="s">
        <v>120</v>
      </c>
      <c r="B78" s="35">
        <v>260.13</v>
      </c>
      <c r="C78" s="35">
        <v>86.71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114.97</v>
      </c>
      <c r="N78">
        <v>271.81</v>
      </c>
      <c r="O78">
        <v>100.15</v>
      </c>
      <c r="P78">
        <v>1.1599999999999999</v>
      </c>
      <c r="Q78">
        <v>7</v>
      </c>
      <c r="R78" s="94">
        <v>0</v>
      </c>
      <c r="S78" s="94">
        <v>0</v>
      </c>
      <c r="T78" s="94">
        <v>0</v>
      </c>
      <c r="U78">
        <v>1</v>
      </c>
      <c r="V78">
        <v>0</v>
      </c>
      <c r="W78">
        <v>1.49</v>
      </c>
      <c r="X78">
        <v>32.51</v>
      </c>
      <c r="Y78">
        <v>10.83</v>
      </c>
      <c r="Z78">
        <v>10.83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10</v>
      </c>
      <c r="AH78">
        <v>22</v>
      </c>
      <c r="AI78">
        <v>22</v>
      </c>
      <c r="AJ78">
        <v>28.26</v>
      </c>
      <c r="AK78">
        <v>0</v>
      </c>
      <c r="AL78">
        <v>0</v>
      </c>
    </row>
    <row r="79" spans="1:38">
      <c r="A79" t="s">
        <v>121</v>
      </c>
      <c r="B79" s="35">
        <v>260.13</v>
      </c>
      <c r="C79" s="35">
        <v>86.71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114.97</v>
      </c>
      <c r="N79">
        <v>271.81</v>
      </c>
      <c r="O79">
        <v>100.15</v>
      </c>
      <c r="P79">
        <v>1.0900000000000001</v>
      </c>
      <c r="Q79">
        <v>7</v>
      </c>
      <c r="R79" s="94">
        <v>0</v>
      </c>
      <c r="S79" s="94">
        <v>0</v>
      </c>
      <c r="T79" s="94">
        <v>0</v>
      </c>
      <c r="U79">
        <v>1</v>
      </c>
      <c r="V79">
        <v>0</v>
      </c>
      <c r="W79">
        <v>1.49</v>
      </c>
      <c r="X79">
        <v>32.51</v>
      </c>
      <c r="Y79">
        <v>10.83</v>
      </c>
      <c r="Z79">
        <v>10.83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15.67</v>
      </c>
      <c r="AH79">
        <v>27</v>
      </c>
      <c r="AI79">
        <v>27</v>
      </c>
      <c r="AJ79">
        <v>28.26</v>
      </c>
      <c r="AK79">
        <v>0</v>
      </c>
      <c r="AL79">
        <v>0</v>
      </c>
    </row>
    <row r="80" spans="1:38">
      <c r="A80" t="s">
        <v>122</v>
      </c>
      <c r="B80" s="35">
        <v>260.13</v>
      </c>
      <c r="C80" s="35">
        <v>86.71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114.97</v>
      </c>
      <c r="N80">
        <v>271.81</v>
      </c>
      <c r="O80">
        <v>100.15</v>
      </c>
      <c r="P80">
        <v>1.0900000000000001</v>
      </c>
      <c r="Q80">
        <v>7</v>
      </c>
      <c r="R80" s="94">
        <v>0</v>
      </c>
      <c r="S80" s="94">
        <v>0</v>
      </c>
      <c r="T80" s="94">
        <v>0</v>
      </c>
      <c r="U80">
        <v>1</v>
      </c>
      <c r="V80">
        <v>0</v>
      </c>
      <c r="W80">
        <v>1.49</v>
      </c>
      <c r="X80">
        <v>32.51</v>
      </c>
      <c r="Y80">
        <v>10.83</v>
      </c>
      <c r="Z80">
        <v>10.83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15.33</v>
      </c>
      <c r="AH80">
        <v>28.33</v>
      </c>
      <c r="AI80">
        <v>28.34</v>
      </c>
      <c r="AJ80">
        <v>28.26</v>
      </c>
      <c r="AK80">
        <v>0</v>
      </c>
      <c r="AL80">
        <v>0</v>
      </c>
    </row>
    <row r="81" spans="1:38">
      <c r="A81" t="s">
        <v>123</v>
      </c>
      <c r="B81" s="35">
        <v>260.13</v>
      </c>
      <c r="C81" s="35">
        <v>86.71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65.959999999999994</v>
      </c>
      <c r="N81">
        <v>271.81</v>
      </c>
      <c r="O81">
        <v>100.15</v>
      </c>
      <c r="P81">
        <v>1.0900000000000001</v>
      </c>
      <c r="Q81">
        <v>7</v>
      </c>
      <c r="R81" s="94">
        <v>0</v>
      </c>
      <c r="S81" s="94">
        <v>0</v>
      </c>
      <c r="T81" s="94">
        <v>0</v>
      </c>
      <c r="U81">
        <v>1</v>
      </c>
      <c r="V81">
        <v>0</v>
      </c>
      <c r="W81">
        <v>1.49</v>
      </c>
      <c r="X81">
        <v>32.51</v>
      </c>
      <c r="Y81">
        <v>10.83</v>
      </c>
      <c r="Z81">
        <v>10.83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15</v>
      </c>
      <c r="AH81">
        <v>28.33</v>
      </c>
      <c r="AI81">
        <v>28.34</v>
      </c>
      <c r="AJ81">
        <v>28.26</v>
      </c>
      <c r="AK81">
        <v>0</v>
      </c>
      <c r="AL81">
        <v>0</v>
      </c>
    </row>
    <row r="82" spans="1:38">
      <c r="A82" t="s">
        <v>124</v>
      </c>
      <c r="B82" s="35">
        <v>260.13</v>
      </c>
      <c r="C82" s="35">
        <v>86.71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65.959999999999994</v>
      </c>
      <c r="N82">
        <v>271.81</v>
      </c>
      <c r="O82">
        <v>100.15</v>
      </c>
      <c r="P82">
        <v>1.0900000000000001</v>
      </c>
      <c r="Q82">
        <v>7</v>
      </c>
      <c r="R82" s="94">
        <v>0</v>
      </c>
      <c r="S82" s="94">
        <v>0</v>
      </c>
      <c r="T82" s="94">
        <v>0</v>
      </c>
      <c r="U82">
        <v>1</v>
      </c>
      <c r="V82">
        <v>0</v>
      </c>
      <c r="W82">
        <v>1.49</v>
      </c>
      <c r="X82">
        <v>32.51</v>
      </c>
      <c r="Y82">
        <v>10.83</v>
      </c>
      <c r="Z82">
        <v>10.83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14.67</v>
      </c>
      <c r="AH82">
        <v>28.67</v>
      </c>
      <c r="AI82">
        <v>28.66</v>
      </c>
      <c r="AJ82">
        <v>28.26</v>
      </c>
      <c r="AK82">
        <v>0</v>
      </c>
      <c r="AL82">
        <v>0</v>
      </c>
    </row>
    <row r="83" spans="1:38">
      <c r="A83" t="s">
        <v>125</v>
      </c>
      <c r="B83" s="35">
        <v>260.13</v>
      </c>
      <c r="C83" s="35">
        <v>86.71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65.959999999999994</v>
      </c>
      <c r="N83">
        <v>271.81</v>
      </c>
      <c r="O83">
        <v>100.15</v>
      </c>
      <c r="P83">
        <v>1.0900000000000001</v>
      </c>
      <c r="Q83">
        <v>7</v>
      </c>
      <c r="R83" s="94">
        <v>0</v>
      </c>
      <c r="S83" s="94">
        <v>0</v>
      </c>
      <c r="T83" s="94">
        <v>0</v>
      </c>
      <c r="U83">
        <v>1</v>
      </c>
      <c r="V83">
        <v>0</v>
      </c>
      <c r="W83">
        <v>1.39</v>
      </c>
      <c r="X83">
        <v>45</v>
      </c>
      <c r="Y83">
        <v>15</v>
      </c>
      <c r="Z83">
        <v>15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16.670000000000002</v>
      </c>
      <c r="AH83">
        <v>41.67</v>
      </c>
      <c r="AI83">
        <v>41.66</v>
      </c>
      <c r="AJ83">
        <v>28.26</v>
      </c>
      <c r="AK83">
        <v>0</v>
      </c>
      <c r="AL83">
        <v>0</v>
      </c>
    </row>
    <row r="84" spans="1:38">
      <c r="A84" t="s">
        <v>126</v>
      </c>
      <c r="B84" s="35">
        <v>260.13</v>
      </c>
      <c r="C84" s="35">
        <v>86.71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65.959999999999994</v>
      </c>
      <c r="N84">
        <v>271.81</v>
      </c>
      <c r="O84">
        <v>100.15</v>
      </c>
      <c r="P84">
        <v>1.0900000000000001</v>
      </c>
      <c r="Q84">
        <v>7</v>
      </c>
      <c r="R84" s="94">
        <v>0</v>
      </c>
      <c r="S84" s="94">
        <v>0</v>
      </c>
      <c r="T84" s="94">
        <v>0</v>
      </c>
      <c r="U84">
        <v>1</v>
      </c>
      <c r="V84">
        <v>0</v>
      </c>
      <c r="W84">
        <v>1.39</v>
      </c>
      <c r="X84">
        <v>47.51</v>
      </c>
      <c r="Y84">
        <v>15.83</v>
      </c>
      <c r="Z84">
        <v>15.83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16.329999999999998</v>
      </c>
      <c r="AH84">
        <v>41</v>
      </c>
      <c r="AI84">
        <v>41</v>
      </c>
      <c r="AJ84">
        <v>28.26</v>
      </c>
      <c r="AK84">
        <v>0</v>
      </c>
      <c r="AL84">
        <v>0</v>
      </c>
    </row>
    <row r="85" spans="1:38">
      <c r="A85" t="s">
        <v>127</v>
      </c>
      <c r="B85" s="35">
        <v>260.13</v>
      </c>
      <c r="C85" s="35">
        <v>86.71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70.11</v>
      </c>
      <c r="N85">
        <v>271.81</v>
      </c>
      <c r="O85">
        <v>100.15</v>
      </c>
      <c r="P85">
        <v>1.0900000000000001</v>
      </c>
      <c r="Q85">
        <v>7</v>
      </c>
      <c r="R85" s="94">
        <v>0</v>
      </c>
      <c r="S85" s="94">
        <v>0</v>
      </c>
      <c r="T85" s="94">
        <v>0</v>
      </c>
      <c r="U85">
        <v>1</v>
      </c>
      <c r="V85">
        <v>0</v>
      </c>
      <c r="W85">
        <v>1.39</v>
      </c>
      <c r="X85">
        <v>49.99</v>
      </c>
      <c r="Y85">
        <v>16.670000000000002</v>
      </c>
      <c r="Z85">
        <v>16.670000000000002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</v>
      </c>
      <c r="AH85">
        <v>40.67</v>
      </c>
      <c r="AI85">
        <v>40.659999999999997</v>
      </c>
      <c r="AJ85">
        <v>28.26</v>
      </c>
      <c r="AK85">
        <v>0</v>
      </c>
      <c r="AL85">
        <v>0</v>
      </c>
    </row>
    <row r="86" spans="1:38">
      <c r="A86" t="s">
        <v>128</v>
      </c>
      <c r="B86" s="35">
        <v>260.13</v>
      </c>
      <c r="C86" s="35">
        <v>86.71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70.11</v>
      </c>
      <c r="N86">
        <v>271.81</v>
      </c>
      <c r="O86">
        <v>100.15</v>
      </c>
      <c r="P86">
        <v>1.0900000000000001</v>
      </c>
      <c r="Q86">
        <v>7</v>
      </c>
      <c r="R86" s="94">
        <v>0</v>
      </c>
      <c r="S86" s="94">
        <v>0</v>
      </c>
      <c r="T86" s="94">
        <v>0</v>
      </c>
      <c r="U86">
        <v>1</v>
      </c>
      <c r="V86">
        <v>0</v>
      </c>
      <c r="W86">
        <v>1.39</v>
      </c>
      <c r="X86">
        <v>51</v>
      </c>
      <c r="Y86">
        <v>17</v>
      </c>
      <c r="Z86">
        <v>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15.33</v>
      </c>
      <c r="AH86">
        <v>40</v>
      </c>
      <c r="AI86">
        <v>40</v>
      </c>
      <c r="AJ86">
        <v>28.26</v>
      </c>
      <c r="AK86">
        <v>0</v>
      </c>
      <c r="AL86">
        <v>0</v>
      </c>
    </row>
    <row r="87" spans="1:38">
      <c r="A87" t="s">
        <v>129</v>
      </c>
      <c r="B87" s="35">
        <v>260.13</v>
      </c>
      <c r="C87" s="35">
        <v>86.71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70.11</v>
      </c>
      <c r="N87">
        <v>271.81</v>
      </c>
      <c r="O87">
        <v>100.15</v>
      </c>
      <c r="P87">
        <v>0.62</v>
      </c>
      <c r="Q87">
        <v>7</v>
      </c>
      <c r="R87" s="94">
        <v>0</v>
      </c>
      <c r="S87" s="94">
        <v>0</v>
      </c>
      <c r="T87" s="94">
        <v>0</v>
      </c>
      <c r="U87">
        <v>1</v>
      </c>
      <c r="V87">
        <v>0</v>
      </c>
      <c r="W87">
        <v>1.39</v>
      </c>
      <c r="X87">
        <v>42.49</v>
      </c>
      <c r="Y87">
        <v>14.17</v>
      </c>
      <c r="Z87">
        <v>14.17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14.67</v>
      </c>
      <c r="AH87">
        <v>39.33</v>
      </c>
      <c r="AI87">
        <v>39.340000000000003</v>
      </c>
      <c r="AJ87">
        <v>28.26</v>
      </c>
      <c r="AK87">
        <v>0</v>
      </c>
      <c r="AL87">
        <v>0</v>
      </c>
    </row>
    <row r="88" spans="1:38">
      <c r="A88" t="s">
        <v>130</v>
      </c>
      <c r="B88" s="35">
        <v>260.13</v>
      </c>
      <c r="C88" s="35">
        <v>86.71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70.11</v>
      </c>
      <c r="N88">
        <v>271.81</v>
      </c>
      <c r="O88">
        <v>100.15</v>
      </c>
      <c r="P88">
        <v>0.62</v>
      </c>
      <c r="Q88">
        <v>7</v>
      </c>
      <c r="R88" s="94">
        <v>0</v>
      </c>
      <c r="S88" s="94">
        <v>0</v>
      </c>
      <c r="T88" s="94">
        <v>0</v>
      </c>
      <c r="U88">
        <v>1</v>
      </c>
      <c r="V88">
        <v>0</v>
      </c>
      <c r="W88">
        <v>1.39</v>
      </c>
      <c r="X88">
        <v>42.49</v>
      </c>
      <c r="Y88">
        <v>14.17</v>
      </c>
      <c r="Z88">
        <v>14.17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13.67</v>
      </c>
      <c r="AH88">
        <v>38.33</v>
      </c>
      <c r="AI88">
        <v>38.340000000000003</v>
      </c>
      <c r="AJ88">
        <v>28.26</v>
      </c>
      <c r="AK88">
        <v>0</v>
      </c>
      <c r="AL88">
        <v>0</v>
      </c>
    </row>
    <row r="89" spans="1:38">
      <c r="A89" t="s">
        <v>131</v>
      </c>
      <c r="B89" s="35">
        <v>260.13</v>
      </c>
      <c r="C89" s="35">
        <v>86.71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70.11</v>
      </c>
      <c r="N89">
        <v>271.81</v>
      </c>
      <c r="O89">
        <v>100.15</v>
      </c>
      <c r="P89">
        <v>0.62</v>
      </c>
      <c r="Q89">
        <v>7</v>
      </c>
      <c r="R89" s="94">
        <v>0</v>
      </c>
      <c r="S89" s="94">
        <v>0</v>
      </c>
      <c r="T89" s="94">
        <v>0</v>
      </c>
      <c r="U89">
        <v>1.23</v>
      </c>
      <c r="V89">
        <v>0</v>
      </c>
      <c r="W89">
        <v>1.39</v>
      </c>
      <c r="X89">
        <v>57.49</v>
      </c>
      <c r="Y89">
        <v>19.170000000000002</v>
      </c>
      <c r="Z89">
        <v>19.170000000000002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12.67</v>
      </c>
      <c r="AH89">
        <v>46.67</v>
      </c>
      <c r="AI89">
        <v>46.66</v>
      </c>
      <c r="AJ89">
        <v>27.75</v>
      </c>
      <c r="AK89">
        <v>0</v>
      </c>
      <c r="AL89">
        <v>0</v>
      </c>
    </row>
    <row r="90" spans="1:38">
      <c r="A90" t="s">
        <v>132</v>
      </c>
      <c r="B90" s="35">
        <v>260.13</v>
      </c>
      <c r="C90" s="35">
        <v>86.71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70.11</v>
      </c>
      <c r="N90">
        <v>271.81</v>
      </c>
      <c r="O90">
        <v>100.15</v>
      </c>
      <c r="P90">
        <v>0.62</v>
      </c>
      <c r="Q90">
        <v>7</v>
      </c>
      <c r="R90" s="94">
        <v>0</v>
      </c>
      <c r="S90" s="94">
        <v>0</v>
      </c>
      <c r="T90" s="94">
        <v>0</v>
      </c>
      <c r="U90">
        <v>1.23</v>
      </c>
      <c r="V90">
        <v>0</v>
      </c>
      <c r="W90">
        <v>1.39</v>
      </c>
      <c r="X90">
        <v>56.51</v>
      </c>
      <c r="Y90">
        <v>18.829999999999998</v>
      </c>
      <c r="Z90">
        <v>18.829999999999998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</v>
      </c>
      <c r="AH90">
        <v>46</v>
      </c>
      <c r="AI90">
        <v>46</v>
      </c>
      <c r="AJ90">
        <v>27.75</v>
      </c>
      <c r="AK90">
        <v>0</v>
      </c>
      <c r="AL90">
        <v>0</v>
      </c>
    </row>
    <row r="91" spans="1:38">
      <c r="A91" t="s">
        <v>133</v>
      </c>
      <c r="B91" s="35">
        <v>229.66</v>
      </c>
      <c r="C91" s="35">
        <v>74.53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70.11</v>
      </c>
      <c r="N91">
        <v>271.81</v>
      </c>
      <c r="O91">
        <v>100.15</v>
      </c>
      <c r="P91">
        <v>0.62</v>
      </c>
      <c r="Q91">
        <v>7</v>
      </c>
      <c r="R91" s="94">
        <v>0</v>
      </c>
      <c r="S91" s="94">
        <v>0</v>
      </c>
      <c r="T91" s="94">
        <v>0</v>
      </c>
      <c r="U91">
        <v>1.1499999999999999</v>
      </c>
      <c r="V91">
        <v>0</v>
      </c>
      <c r="W91">
        <v>1.39</v>
      </c>
      <c r="X91">
        <v>55.99</v>
      </c>
      <c r="Y91">
        <v>18.670000000000002</v>
      </c>
      <c r="Z91">
        <v>18.670000000000002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15.67</v>
      </c>
      <c r="AH91">
        <v>45</v>
      </c>
      <c r="AI91">
        <v>45</v>
      </c>
      <c r="AJ91">
        <v>27.75</v>
      </c>
      <c r="AK91">
        <v>0</v>
      </c>
      <c r="AL91">
        <v>0</v>
      </c>
    </row>
    <row r="92" spans="1:38">
      <c r="A92" t="s">
        <v>134</v>
      </c>
      <c r="B92" s="35">
        <v>229.66</v>
      </c>
      <c r="C92" s="35">
        <v>74.53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70.11</v>
      </c>
      <c r="N92">
        <v>271.81</v>
      </c>
      <c r="O92">
        <v>100.15</v>
      </c>
      <c r="P92">
        <v>0.62</v>
      </c>
      <c r="Q92">
        <v>7</v>
      </c>
      <c r="R92" s="94">
        <v>0</v>
      </c>
      <c r="S92" s="94">
        <v>0</v>
      </c>
      <c r="T92" s="94">
        <v>0</v>
      </c>
      <c r="U92">
        <v>1.1499999999999999</v>
      </c>
      <c r="V92">
        <v>0</v>
      </c>
      <c r="W92">
        <v>1.39</v>
      </c>
      <c r="X92">
        <v>55.01</v>
      </c>
      <c r="Y92">
        <v>18.329999999999998</v>
      </c>
      <c r="Z92">
        <v>18.329999999999998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15.33</v>
      </c>
      <c r="AH92">
        <v>44.33</v>
      </c>
      <c r="AI92">
        <v>44.34</v>
      </c>
      <c r="AJ92">
        <v>27.75</v>
      </c>
      <c r="AK92">
        <v>0</v>
      </c>
      <c r="AL92">
        <v>0</v>
      </c>
    </row>
    <row r="93" spans="1:38">
      <c r="A93" t="s">
        <v>135</v>
      </c>
      <c r="B93" s="35">
        <v>229.66</v>
      </c>
      <c r="C93" s="35">
        <v>74.53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70.11</v>
      </c>
      <c r="N93">
        <v>271.81</v>
      </c>
      <c r="O93">
        <v>100.15</v>
      </c>
      <c r="P93">
        <v>0.62</v>
      </c>
      <c r="Q93">
        <v>7</v>
      </c>
      <c r="R93" s="94">
        <v>0</v>
      </c>
      <c r="S93" s="94">
        <v>0</v>
      </c>
      <c r="T93" s="94">
        <v>0</v>
      </c>
      <c r="U93">
        <v>1.1499999999999999</v>
      </c>
      <c r="V93">
        <v>0</v>
      </c>
      <c r="W93">
        <v>1.39</v>
      </c>
      <c r="X93">
        <v>54.49</v>
      </c>
      <c r="Y93">
        <v>18.170000000000002</v>
      </c>
      <c r="Z93">
        <v>18.170000000000002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15</v>
      </c>
      <c r="AH93">
        <v>42.67</v>
      </c>
      <c r="AI93">
        <v>42.66</v>
      </c>
      <c r="AJ93">
        <v>27.75</v>
      </c>
      <c r="AK93">
        <v>0</v>
      </c>
      <c r="AL93">
        <v>0</v>
      </c>
    </row>
    <row r="94" spans="1:38">
      <c r="A94" t="s">
        <v>136</v>
      </c>
      <c r="B94" s="35">
        <v>229.66</v>
      </c>
      <c r="C94" s="35">
        <v>74.53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70.11</v>
      </c>
      <c r="N94">
        <v>271.81</v>
      </c>
      <c r="O94">
        <v>100.15</v>
      </c>
      <c r="P94">
        <v>0.62</v>
      </c>
      <c r="Q94">
        <v>7</v>
      </c>
      <c r="R94" s="94">
        <v>0</v>
      </c>
      <c r="S94" s="94">
        <v>0</v>
      </c>
      <c r="T94" s="94">
        <v>0</v>
      </c>
      <c r="U94">
        <v>1.1499999999999999</v>
      </c>
      <c r="V94">
        <v>0</v>
      </c>
      <c r="W94">
        <v>1.39</v>
      </c>
      <c r="X94">
        <v>54</v>
      </c>
      <c r="Y94">
        <v>18</v>
      </c>
      <c r="Z94">
        <v>18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14.67</v>
      </c>
      <c r="AH94">
        <v>41.67</v>
      </c>
      <c r="AI94">
        <v>41.66</v>
      </c>
      <c r="AJ94">
        <v>27.75</v>
      </c>
      <c r="AK94">
        <v>0</v>
      </c>
      <c r="AL94">
        <v>0</v>
      </c>
    </row>
    <row r="95" spans="1:38">
      <c r="A95" t="s">
        <v>137</v>
      </c>
      <c r="B95" s="35">
        <v>229.66</v>
      </c>
      <c r="C95" s="35">
        <v>74.53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70.11</v>
      </c>
      <c r="N95">
        <v>271.81</v>
      </c>
      <c r="O95">
        <v>100.15</v>
      </c>
      <c r="P95">
        <v>0.62</v>
      </c>
      <c r="Q95">
        <v>7</v>
      </c>
      <c r="R95" s="94">
        <v>0</v>
      </c>
      <c r="S95" s="94">
        <v>0</v>
      </c>
      <c r="T95" s="94">
        <v>0</v>
      </c>
      <c r="U95">
        <v>1.08</v>
      </c>
      <c r="V95">
        <v>0</v>
      </c>
      <c r="W95">
        <v>1.39</v>
      </c>
      <c r="X95">
        <v>52.5</v>
      </c>
      <c r="Y95">
        <v>17.5</v>
      </c>
      <c r="Z95">
        <v>17.5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14.33</v>
      </c>
      <c r="AH95">
        <v>40.67</v>
      </c>
      <c r="AI95">
        <v>40.659999999999997</v>
      </c>
      <c r="AJ95">
        <v>27.75</v>
      </c>
      <c r="AK95">
        <v>0</v>
      </c>
      <c r="AL95">
        <v>0</v>
      </c>
    </row>
    <row r="96" spans="1:38">
      <c r="A96" t="s">
        <v>138</v>
      </c>
      <c r="B96" s="35">
        <v>229.66</v>
      </c>
      <c r="C96" s="35">
        <v>74.53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70.11</v>
      </c>
      <c r="N96">
        <v>271.81</v>
      </c>
      <c r="O96">
        <v>100.15</v>
      </c>
      <c r="P96">
        <v>0.62</v>
      </c>
      <c r="Q96">
        <v>7</v>
      </c>
      <c r="R96" s="94">
        <v>0</v>
      </c>
      <c r="S96" s="94">
        <v>0</v>
      </c>
      <c r="T96" s="94">
        <v>0</v>
      </c>
      <c r="U96">
        <v>1.08</v>
      </c>
      <c r="V96">
        <v>0</v>
      </c>
      <c r="W96">
        <v>1.39</v>
      </c>
      <c r="X96">
        <v>51.49</v>
      </c>
      <c r="Y96">
        <v>17.170000000000002</v>
      </c>
      <c r="Z96">
        <v>17.170000000000002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14</v>
      </c>
      <c r="AH96">
        <v>39.67</v>
      </c>
      <c r="AI96">
        <v>39.659999999999997</v>
      </c>
      <c r="AJ96">
        <v>27.75</v>
      </c>
      <c r="AK96">
        <v>0</v>
      </c>
      <c r="AL96">
        <v>0</v>
      </c>
    </row>
    <row r="97" spans="1:50">
      <c r="A97" t="s">
        <v>139</v>
      </c>
      <c r="B97" s="35">
        <v>229.66</v>
      </c>
      <c r="C97" s="35">
        <v>74.53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70.11</v>
      </c>
      <c r="N97">
        <v>271.81</v>
      </c>
      <c r="O97">
        <v>100.15</v>
      </c>
      <c r="P97">
        <v>0.62</v>
      </c>
      <c r="Q97">
        <v>7</v>
      </c>
      <c r="R97" s="94">
        <v>0</v>
      </c>
      <c r="S97" s="94">
        <v>0</v>
      </c>
      <c r="T97" s="94">
        <v>0</v>
      </c>
      <c r="U97">
        <v>1.08</v>
      </c>
      <c r="V97">
        <v>0</v>
      </c>
      <c r="W97">
        <v>1.39</v>
      </c>
      <c r="X97">
        <v>50.51</v>
      </c>
      <c r="Y97">
        <v>16.829999999999998</v>
      </c>
      <c r="Z97">
        <v>16.829999999999998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13.67</v>
      </c>
      <c r="AH97">
        <v>39</v>
      </c>
      <c r="AI97">
        <v>39</v>
      </c>
      <c r="AJ97">
        <v>27.75</v>
      </c>
      <c r="AK97">
        <v>0</v>
      </c>
      <c r="AL97">
        <v>0</v>
      </c>
    </row>
    <row r="98" spans="1:50">
      <c r="A98" t="s">
        <v>140</v>
      </c>
      <c r="B98" s="35">
        <v>229.66</v>
      </c>
      <c r="C98" s="35">
        <v>74.53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70.11</v>
      </c>
      <c r="N98">
        <v>271.81</v>
      </c>
      <c r="O98">
        <v>100.15</v>
      </c>
      <c r="P98">
        <v>0.62</v>
      </c>
      <c r="Q98">
        <v>7</v>
      </c>
      <c r="R98" s="94">
        <v>0</v>
      </c>
      <c r="S98" s="94">
        <v>0</v>
      </c>
      <c r="T98" s="94">
        <v>0</v>
      </c>
      <c r="U98">
        <v>1.08</v>
      </c>
      <c r="V98">
        <v>0</v>
      </c>
      <c r="W98">
        <v>1.39</v>
      </c>
      <c r="X98">
        <v>49.99</v>
      </c>
      <c r="Y98">
        <v>16.670000000000002</v>
      </c>
      <c r="Z98">
        <v>16.670000000000002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13.33</v>
      </c>
      <c r="AH98">
        <v>36.33</v>
      </c>
      <c r="AI98">
        <v>36.340000000000003</v>
      </c>
      <c r="AJ98">
        <v>27.75</v>
      </c>
      <c r="AK98">
        <v>0</v>
      </c>
      <c r="AL98">
        <v>0</v>
      </c>
    </row>
    <row r="99" spans="1:50">
      <c r="A99" t="s">
        <v>141</v>
      </c>
      <c r="B99" s="35">
        <f>SUM(B3:B98)/4000</f>
        <v>5.0674775000000052</v>
      </c>
      <c r="C99" s="35">
        <f t="shared" ref="C99:P99" si="2">SUM(C3:C98)/4000</f>
        <v>1.6946300000000007</v>
      </c>
      <c r="D99" s="94">
        <f t="shared" ref="D99" si="3">SUM(D3:D98)/4000</f>
        <v>0.87563999999999986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0.12091250000000005</v>
      </c>
      <c r="K99" s="38">
        <f t="shared" si="2"/>
        <v>0.12091250000000005</v>
      </c>
      <c r="L99" s="38">
        <f t="shared" si="2"/>
        <v>9.3422499999999936E-2</v>
      </c>
      <c r="M99">
        <f t="shared" si="2"/>
        <v>1.2392674999999993</v>
      </c>
      <c r="N99">
        <f t="shared" si="2"/>
        <v>6.126735000000008</v>
      </c>
      <c r="O99">
        <f t="shared" si="2"/>
        <v>2.1671999999999971</v>
      </c>
      <c r="P99">
        <f t="shared" si="2"/>
        <v>2.7350000000000024E-2</v>
      </c>
      <c r="Q99">
        <f t="shared" ref="Q99:AF99" si="5">SUM(Q3:Q98)/4000</f>
        <v>0.28321500000000005</v>
      </c>
      <c r="R99" s="94">
        <f t="shared" si="5"/>
        <v>0.29427500000000006</v>
      </c>
      <c r="S99" s="94">
        <f t="shared" si="5"/>
        <v>0.28404000000000007</v>
      </c>
      <c r="T99" s="94">
        <f t="shared" si="5"/>
        <v>0.29732500000000006</v>
      </c>
      <c r="U99">
        <f t="shared" si="5"/>
        <v>2.5435000000000013E-2</v>
      </c>
      <c r="V99">
        <f t="shared" si="5"/>
        <v>1.0196799999999999</v>
      </c>
      <c r="W99">
        <f t="shared" si="5"/>
        <v>3.0199999999999946E-2</v>
      </c>
      <c r="X99">
        <f t="shared" si="5"/>
        <v>0.85013250000000018</v>
      </c>
      <c r="Y99">
        <f t="shared" si="5"/>
        <v>0.28337250000000008</v>
      </c>
      <c r="Z99">
        <f t="shared" si="5"/>
        <v>0.28337250000000008</v>
      </c>
      <c r="AA99">
        <f t="shared" si="5"/>
        <v>1.8328724999999999</v>
      </c>
      <c r="AB99">
        <f t="shared" si="5"/>
        <v>0.36658000000000002</v>
      </c>
      <c r="AC99">
        <f t="shared" si="5"/>
        <v>0.73175000000000001</v>
      </c>
      <c r="AD99">
        <f t="shared" si="5"/>
        <v>0.35375000000000001</v>
      </c>
      <c r="AE99">
        <f t="shared" si="5"/>
        <v>0.74924999999999997</v>
      </c>
      <c r="AF99">
        <f t="shared" si="5"/>
        <v>0.375</v>
      </c>
      <c r="AG99">
        <f t="shared" ref="AG99:AM99" si="6">SUM(AG3:AG98)/4000</f>
        <v>0.22712000000000002</v>
      </c>
      <c r="AH99">
        <f t="shared" si="6"/>
        <v>0.61242250000000009</v>
      </c>
      <c r="AI99">
        <f t="shared" si="6"/>
        <v>0.61240499999999998</v>
      </c>
      <c r="AJ99">
        <f t="shared" si="6"/>
        <v>0.61804250000000072</v>
      </c>
      <c r="AK99">
        <f t="shared" si="6"/>
        <v>1.55925</v>
      </c>
      <c r="AL99">
        <f t="shared" si="6"/>
        <v>0.66325000000000001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45718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249.94</v>
      </c>
      <c r="L3">
        <v>6.03</v>
      </c>
      <c r="M3">
        <v>61.3</v>
      </c>
      <c r="N3">
        <v>50.14</v>
      </c>
      <c r="O3">
        <v>35.409999999999997</v>
      </c>
      <c r="P3">
        <v>26.53</v>
      </c>
      <c r="Q3">
        <v>8.6748425430778386</v>
      </c>
      <c r="R3">
        <v>17.905206515415941</v>
      </c>
      <c r="S3">
        <v>11.14</v>
      </c>
      <c r="T3">
        <v>0</v>
      </c>
      <c r="U3">
        <v>37.698516682404787</v>
      </c>
      <c r="V3">
        <v>9.14</v>
      </c>
      <c r="W3">
        <v>19.23</v>
      </c>
      <c r="X3">
        <v>62.61</v>
      </c>
      <c r="Y3">
        <v>0</v>
      </c>
      <c r="Z3">
        <v>5.5073399999999983</v>
      </c>
      <c r="AA3">
        <v>17.7980253164557</v>
      </c>
      <c r="AB3">
        <v>5.5597629407351823</v>
      </c>
      <c r="AC3">
        <v>4.0891181089995285</v>
      </c>
      <c r="AD3">
        <v>0</v>
      </c>
      <c r="AE3">
        <v>0</v>
      </c>
      <c r="AF3">
        <v>5.9130375253549694</v>
      </c>
      <c r="AG3">
        <v>13.732291999999999</v>
      </c>
      <c r="AH3">
        <v>0</v>
      </c>
      <c r="AI3">
        <v>0</v>
      </c>
      <c r="AJ3">
        <v>0</v>
      </c>
      <c r="AK3">
        <v>10.770250591016552</v>
      </c>
      <c r="AL3">
        <v>1.6711325301204818</v>
      </c>
      <c r="AM3">
        <v>6.9782490622655668</v>
      </c>
      <c r="AN3">
        <v>0</v>
      </c>
      <c r="AO3">
        <v>0</v>
      </c>
      <c r="AP3">
        <v>2.4331680000000002</v>
      </c>
      <c r="AQ3">
        <v>0</v>
      </c>
      <c r="AR3">
        <v>13.984797101449269</v>
      </c>
      <c r="AS3">
        <v>10.219979185251265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694.4057181025471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278.12999999999994</v>
      </c>
      <c r="L4">
        <v>6.03</v>
      </c>
      <c r="M4">
        <v>61.3</v>
      </c>
      <c r="N4">
        <v>50.14</v>
      </c>
      <c r="O4">
        <v>35.409999999999997</v>
      </c>
      <c r="P4">
        <v>26.53</v>
      </c>
      <c r="Q4">
        <v>8.6748425430778386</v>
      </c>
      <c r="R4">
        <v>17.905206515415941</v>
      </c>
      <c r="S4">
        <v>11.14</v>
      </c>
      <c r="T4">
        <v>0</v>
      </c>
      <c r="U4">
        <v>39.857033122441386</v>
      </c>
      <c r="V4">
        <v>9.14</v>
      </c>
      <c r="W4">
        <v>19.23</v>
      </c>
      <c r="X4">
        <v>62.61</v>
      </c>
      <c r="Y4">
        <v>0</v>
      </c>
      <c r="Z4">
        <v>5.5073399999999983</v>
      </c>
      <c r="AA4">
        <v>17.7980253164557</v>
      </c>
      <c r="AB4">
        <v>5.5597629407351823</v>
      </c>
      <c r="AC4">
        <v>4.0891181089995285</v>
      </c>
      <c r="AD4">
        <v>0</v>
      </c>
      <c r="AE4">
        <v>0</v>
      </c>
      <c r="AF4">
        <v>5.9130375253549694</v>
      </c>
      <c r="AG4">
        <v>13.732291999999999</v>
      </c>
      <c r="AH4">
        <v>0</v>
      </c>
      <c r="AI4">
        <v>0</v>
      </c>
      <c r="AJ4">
        <v>0</v>
      </c>
      <c r="AK4">
        <v>10.770250591016552</v>
      </c>
      <c r="AL4">
        <v>1.6711325301204818</v>
      </c>
      <c r="AM4">
        <v>6.9782490622655668</v>
      </c>
      <c r="AN4">
        <v>0</v>
      </c>
      <c r="AO4">
        <v>0</v>
      </c>
      <c r="AP4">
        <v>2.4331680000000002</v>
      </c>
      <c r="AQ4">
        <v>0</v>
      </c>
      <c r="AR4">
        <v>13.984797101449269</v>
      </c>
      <c r="AS4">
        <v>10.219979185251265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724.75423454258362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249.94</v>
      </c>
      <c r="L5">
        <v>6.03</v>
      </c>
      <c r="M5">
        <v>61.3</v>
      </c>
      <c r="N5">
        <v>50.14</v>
      </c>
      <c r="O5">
        <v>35.409999999999997</v>
      </c>
      <c r="P5">
        <v>26.53</v>
      </c>
      <c r="Q5">
        <v>8.6748425430778386</v>
      </c>
      <c r="R5">
        <v>17.905206515415941</v>
      </c>
      <c r="S5">
        <v>11.14</v>
      </c>
      <c r="T5">
        <v>0</v>
      </c>
      <c r="U5">
        <v>40.108516532287894</v>
      </c>
      <c r="V5">
        <v>9.14</v>
      </c>
      <c r="W5">
        <v>19.23</v>
      </c>
      <c r="X5">
        <v>62.61</v>
      </c>
      <c r="Y5">
        <v>0</v>
      </c>
      <c r="Z5">
        <v>8.2566181818181796</v>
      </c>
      <c r="AA5">
        <v>17.7980253164557</v>
      </c>
      <c r="AB5">
        <v>5.5597629407351823</v>
      </c>
      <c r="AC5">
        <v>4.0891181089995285</v>
      </c>
      <c r="AD5">
        <v>0</v>
      </c>
      <c r="AE5">
        <v>0</v>
      </c>
      <c r="AF5">
        <v>5.9130375253549694</v>
      </c>
      <c r="AG5">
        <v>13.732291999999999</v>
      </c>
      <c r="AH5">
        <v>0</v>
      </c>
      <c r="AI5">
        <v>0</v>
      </c>
      <c r="AJ5">
        <v>0</v>
      </c>
      <c r="AK5">
        <v>10.770250591016552</v>
      </c>
      <c r="AL5">
        <v>1.6711325301204818</v>
      </c>
      <c r="AM5">
        <v>6.9782490622655668</v>
      </c>
      <c r="AN5">
        <v>0</v>
      </c>
      <c r="AO5">
        <v>0</v>
      </c>
      <c r="AP5">
        <v>2.4331680000000002</v>
      </c>
      <c r="AQ5">
        <v>0</v>
      </c>
      <c r="AR5">
        <v>13.984797101449269</v>
      </c>
      <c r="AS5">
        <v>10.219979185251265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699.56499613424842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221.1</v>
      </c>
      <c r="L6">
        <v>6.03</v>
      </c>
      <c r="M6">
        <v>61.3</v>
      </c>
      <c r="N6">
        <v>50.14</v>
      </c>
      <c r="O6">
        <v>35.409999999999997</v>
      </c>
      <c r="P6">
        <v>26.53</v>
      </c>
      <c r="Q6">
        <v>8.6748425430778386</v>
      </c>
      <c r="R6">
        <v>17.905206515415941</v>
      </c>
      <c r="S6">
        <v>11.14</v>
      </c>
      <c r="T6">
        <v>0</v>
      </c>
      <c r="U6">
        <v>40.108516532287894</v>
      </c>
      <c r="V6">
        <v>9.14</v>
      </c>
      <c r="W6">
        <v>19.23</v>
      </c>
      <c r="X6">
        <v>62.61</v>
      </c>
      <c r="Y6">
        <v>0</v>
      </c>
      <c r="Z6">
        <v>8.2566181818181796</v>
      </c>
      <c r="AA6">
        <v>17.7980253164557</v>
      </c>
      <c r="AB6">
        <v>5.5597629407351823</v>
      </c>
      <c r="AC6">
        <v>4.0891181089995285</v>
      </c>
      <c r="AD6">
        <v>0</v>
      </c>
      <c r="AE6">
        <v>0</v>
      </c>
      <c r="AF6">
        <v>5.9130375253549694</v>
      </c>
      <c r="AG6">
        <v>13.732291999999999</v>
      </c>
      <c r="AH6">
        <v>0</v>
      </c>
      <c r="AI6">
        <v>0</v>
      </c>
      <c r="AJ6">
        <v>0</v>
      </c>
      <c r="AK6">
        <v>10.770250591016552</v>
      </c>
      <c r="AL6">
        <v>1.6711325301204818</v>
      </c>
      <c r="AM6">
        <v>6.9782490622655668</v>
      </c>
      <c r="AN6">
        <v>0</v>
      </c>
      <c r="AO6">
        <v>0</v>
      </c>
      <c r="AP6">
        <v>2.4331680000000002</v>
      </c>
      <c r="AQ6">
        <v>0</v>
      </c>
      <c r="AR6">
        <v>13.984797101449269</v>
      </c>
      <c r="AS6">
        <v>10.219979185251265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670.7249961342485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258.62</v>
      </c>
      <c r="L7">
        <v>6.03</v>
      </c>
      <c r="M7">
        <v>61.3</v>
      </c>
      <c r="N7">
        <v>50.14</v>
      </c>
      <c r="O7">
        <v>35.409999999999997</v>
      </c>
      <c r="P7">
        <v>26.53</v>
      </c>
      <c r="Q7">
        <v>8.6748425430778386</v>
      </c>
      <c r="R7">
        <v>17.905206515415941</v>
      </c>
      <c r="S7">
        <v>11.14</v>
      </c>
      <c r="T7">
        <v>0</v>
      </c>
      <c r="U7">
        <v>40.108516532287894</v>
      </c>
      <c r="V7">
        <v>9.14</v>
      </c>
      <c r="W7">
        <v>19.23</v>
      </c>
      <c r="X7">
        <v>62.61</v>
      </c>
      <c r="Y7">
        <v>0</v>
      </c>
      <c r="Z7">
        <v>8.2566181818181796</v>
      </c>
      <c r="AA7">
        <v>17.7980253164557</v>
      </c>
      <c r="AB7">
        <v>5.5597629407351823</v>
      </c>
      <c r="AC7">
        <v>4.0891181089995285</v>
      </c>
      <c r="AD7">
        <v>0</v>
      </c>
      <c r="AE7">
        <v>0</v>
      </c>
      <c r="AF7">
        <v>5.9130375253549694</v>
      </c>
      <c r="AG7">
        <v>13.732291999999999</v>
      </c>
      <c r="AH7">
        <v>0</v>
      </c>
      <c r="AI7">
        <v>0</v>
      </c>
      <c r="AJ7">
        <v>0</v>
      </c>
      <c r="AK7">
        <v>10.770250591016552</v>
      </c>
      <c r="AL7">
        <v>1.6711325301204818</v>
      </c>
      <c r="AM7">
        <v>6.9782490622655668</v>
      </c>
      <c r="AN7">
        <v>0</v>
      </c>
      <c r="AO7">
        <v>0</v>
      </c>
      <c r="AP7">
        <v>2.4331680000000002</v>
      </c>
      <c r="AQ7">
        <v>0</v>
      </c>
      <c r="AR7">
        <v>14.915945652173907</v>
      </c>
      <c r="AS7">
        <v>10.219979185251265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709.17614468497311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236.51</v>
      </c>
      <c r="L8">
        <v>6.03</v>
      </c>
      <c r="M8">
        <v>61.3</v>
      </c>
      <c r="N8">
        <v>50.14</v>
      </c>
      <c r="O8">
        <v>35.409999999999997</v>
      </c>
      <c r="P8">
        <v>26.53</v>
      </c>
      <c r="Q8">
        <v>8.6748425430778386</v>
      </c>
      <c r="R8">
        <v>17.905206515415941</v>
      </c>
      <c r="S8">
        <v>11.14</v>
      </c>
      <c r="T8">
        <v>0</v>
      </c>
      <c r="U8">
        <v>40.108516532287894</v>
      </c>
      <c r="V8">
        <v>9.14</v>
      </c>
      <c r="W8">
        <v>19.23</v>
      </c>
      <c r="X8">
        <v>62.61</v>
      </c>
      <c r="Y8">
        <v>0</v>
      </c>
      <c r="Z8">
        <v>8.2566181818181796</v>
      </c>
      <c r="AA8">
        <v>17.7980253164557</v>
      </c>
      <c r="AB8">
        <v>5.5597629407351823</v>
      </c>
      <c r="AC8">
        <v>4.0891181089995285</v>
      </c>
      <c r="AD8">
        <v>0</v>
      </c>
      <c r="AE8">
        <v>0</v>
      </c>
      <c r="AF8">
        <v>5.9130375253549694</v>
      </c>
      <c r="AG8">
        <v>13.732291999999999</v>
      </c>
      <c r="AH8">
        <v>0</v>
      </c>
      <c r="AI8">
        <v>0</v>
      </c>
      <c r="AJ8">
        <v>0</v>
      </c>
      <c r="AK8">
        <v>10.770250591016552</v>
      </c>
      <c r="AL8">
        <v>1.6711325301204818</v>
      </c>
      <c r="AM8">
        <v>6.9782490622655668</v>
      </c>
      <c r="AN8">
        <v>0</v>
      </c>
      <c r="AO8">
        <v>0</v>
      </c>
      <c r="AP8">
        <v>2.4331680000000002</v>
      </c>
      <c r="AQ8">
        <v>0</v>
      </c>
      <c r="AR8">
        <v>14.915945652173907</v>
      </c>
      <c r="AS8">
        <v>10.219979185251265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687.0661446849731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218.24</v>
      </c>
      <c r="L9">
        <v>6.03</v>
      </c>
      <c r="M9">
        <v>61.3</v>
      </c>
      <c r="N9">
        <v>50.14</v>
      </c>
      <c r="O9">
        <v>35.409999999999997</v>
      </c>
      <c r="P9">
        <v>26.53</v>
      </c>
      <c r="Q9">
        <v>8.6748425430778386</v>
      </c>
      <c r="R9">
        <v>17.905206515415941</v>
      </c>
      <c r="S9">
        <v>11.14</v>
      </c>
      <c r="T9">
        <v>0</v>
      </c>
      <c r="U9">
        <v>40.108516532287894</v>
      </c>
      <c r="V9">
        <v>8.7899999999999991</v>
      </c>
      <c r="W9">
        <v>19.23</v>
      </c>
      <c r="X9">
        <v>62.61</v>
      </c>
      <c r="Y9">
        <v>0</v>
      </c>
      <c r="Z9">
        <v>8.2566181818181796</v>
      </c>
      <c r="AA9">
        <v>17.7980253164557</v>
      </c>
      <c r="AB9">
        <v>5.5597629407351823</v>
      </c>
      <c r="AC9">
        <v>4.0891181089995285</v>
      </c>
      <c r="AD9">
        <v>0</v>
      </c>
      <c r="AE9">
        <v>0</v>
      </c>
      <c r="AF9">
        <v>5.9130375253549694</v>
      </c>
      <c r="AG9">
        <v>13.732291999999999</v>
      </c>
      <c r="AH9">
        <v>0</v>
      </c>
      <c r="AI9">
        <v>0</v>
      </c>
      <c r="AJ9">
        <v>0</v>
      </c>
      <c r="AK9">
        <v>10.770250591016552</v>
      </c>
      <c r="AL9">
        <v>4.9984767641996548</v>
      </c>
      <c r="AM9">
        <v>6.9782490622655668</v>
      </c>
      <c r="AN9">
        <v>0</v>
      </c>
      <c r="AO9">
        <v>0</v>
      </c>
      <c r="AP9">
        <v>2.4331680000000002</v>
      </c>
      <c r="AQ9">
        <v>0</v>
      </c>
      <c r="AR9">
        <v>13.984797101449269</v>
      </c>
      <c r="AS9">
        <v>10.219979185251265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670.84234036832754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173.03</v>
      </c>
      <c r="L10">
        <v>6.03</v>
      </c>
      <c r="M10">
        <v>61.3</v>
      </c>
      <c r="N10">
        <v>50.14</v>
      </c>
      <c r="O10">
        <v>35.409999999999997</v>
      </c>
      <c r="P10">
        <v>26.53</v>
      </c>
      <c r="Q10">
        <v>8.6748425430778386</v>
      </c>
      <c r="R10">
        <v>17.905206515415941</v>
      </c>
      <c r="S10">
        <v>11.14</v>
      </c>
      <c r="T10">
        <v>0</v>
      </c>
      <c r="U10">
        <v>40.108516532287894</v>
      </c>
      <c r="V10">
        <v>8.7899999999999991</v>
      </c>
      <c r="W10">
        <v>19.23</v>
      </c>
      <c r="X10">
        <v>62.61</v>
      </c>
      <c r="Y10">
        <v>0</v>
      </c>
      <c r="Z10">
        <v>8.2566181818181796</v>
      </c>
      <c r="AA10">
        <v>17.7980253164557</v>
      </c>
      <c r="AB10">
        <v>5.5597629407351823</v>
      </c>
      <c r="AC10">
        <v>4.0891181089995285</v>
      </c>
      <c r="AD10">
        <v>0</v>
      </c>
      <c r="AE10">
        <v>0</v>
      </c>
      <c r="AF10">
        <v>5.9130375253549694</v>
      </c>
      <c r="AG10">
        <v>13.732291999999999</v>
      </c>
      <c r="AH10">
        <v>0</v>
      </c>
      <c r="AI10">
        <v>0</v>
      </c>
      <c r="AJ10">
        <v>0</v>
      </c>
      <c r="AK10">
        <v>10.770250591016552</v>
      </c>
      <c r="AL10">
        <v>29.998320998278828</v>
      </c>
      <c r="AM10">
        <v>6.9782490622655668</v>
      </c>
      <c r="AN10">
        <v>0</v>
      </c>
      <c r="AO10">
        <v>0</v>
      </c>
      <c r="AP10">
        <v>1.0321199999999999</v>
      </c>
      <c r="AQ10">
        <v>0</v>
      </c>
      <c r="AR10">
        <v>13.984797101449269</v>
      </c>
      <c r="AS10">
        <v>10.219979185251265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649.23113660240665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173.03</v>
      </c>
      <c r="L11">
        <v>6.03</v>
      </c>
      <c r="M11">
        <v>61.3</v>
      </c>
      <c r="N11">
        <v>50.14</v>
      </c>
      <c r="O11">
        <v>35.409999999999997</v>
      </c>
      <c r="P11">
        <v>26.53</v>
      </c>
      <c r="Q11">
        <v>8.6748425430778386</v>
      </c>
      <c r="R11">
        <v>17.905206515415941</v>
      </c>
      <c r="S11">
        <v>11.14</v>
      </c>
      <c r="T11">
        <v>0</v>
      </c>
      <c r="U11">
        <v>40.108516532287894</v>
      </c>
      <c r="V11">
        <v>9.14</v>
      </c>
      <c r="W11">
        <v>19.23</v>
      </c>
      <c r="X11">
        <v>62.61</v>
      </c>
      <c r="Y11">
        <v>0</v>
      </c>
      <c r="Z11">
        <v>5.5073399999999983</v>
      </c>
      <c r="AA11">
        <v>17.7980253164557</v>
      </c>
      <c r="AB11">
        <v>5.5597629407351823</v>
      </c>
      <c r="AC11">
        <v>4.0891181089995285</v>
      </c>
      <c r="AD11">
        <v>0</v>
      </c>
      <c r="AE11">
        <v>0</v>
      </c>
      <c r="AF11">
        <v>5.9130375253549694</v>
      </c>
      <c r="AG11">
        <v>13.732291999999999</v>
      </c>
      <c r="AH11">
        <v>0</v>
      </c>
      <c r="AI11">
        <v>0</v>
      </c>
      <c r="AJ11">
        <v>0</v>
      </c>
      <c r="AK11">
        <v>10.770250591016552</v>
      </c>
      <c r="AL11">
        <v>29.998320998278828</v>
      </c>
      <c r="AM11">
        <v>6.9782490622655668</v>
      </c>
      <c r="AN11">
        <v>0</v>
      </c>
      <c r="AO11">
        <v>0</v>
      </c>
      <c r="AP11">
        <v>1.0321199999999999</v>
      </c>
      <c r="AQ11">
        <v>0</v>
      </c>
      <c r="AR11">
        <v>13.984797101449269</v>
      </c>
      <c r="AS11">
        <v>10.219979185251265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646.83185842058845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173.03</v>
      </c>
      <c r="L12">
        <v>6.03</v>
      </c>
      <c r="M12">
        <v>61.3</v>
      </c>
      <c r="N12">
        <v>50.14</v>
      </c>
      <c r="O12">
        <v>35.409999999999997</v>
      </c>
      <c r="P12">
        <v>26.53</v>
      </c>
      <c r="Q12">
        <v>8.6748425430778386</v>
      </c>
      <c r="R12">
        <v>17.905206515415941</v>
      </c>
      <c r="S12">
        <v>11.14</v>
      </c>
      <c r="T12">
        <v>0</v>
      </c>
      <c r="U12">
        <v>40.108516532287894</v>
      </c>
      <c r="V12">
        <v>9.14</v>
      </c>
      <c r="W12">
        <v>19.23</v>
      </c>
      <c r="X12">
        <v>62.61</v>
      </c>
      <c r="Y12">
        <v>0</v>
      </c>
      <c r="Z12">
        <v>5.5073399999999983</v>
      </c>
      <c r="AA12">
        <v>17.7980253164557</v>
      </c>
      <c r="AB12">
        <v>5.5597629407351823</v>
      </c>
      <c r="AC12">
        <v>4.0891181089995285</v>
      </c>
      <c r="AD12">
        <v>0</v>
      </c>
      <c r="AE12">
        <v>0</v>
      </c>
      <c r="AF12">
        <v>5.9130375253549694</v>
      </c>
      <c r="AG12">
        <v>13.732291999999999</v>
      </c>
      <c r="AH12">
        <v>0</v>
      </c>
      <c r="AI12">
        <v>0</v>
      </c>
      <c r="AJ12">
        <v>0</v>
      </c>
      <c r="AK12">
        <v>10.770250591016552</v>
      </c>
      <c r="AL12">
        <v>29.998320998278828</v>
      </c>
      <c r="AM12">
        <v>6.9782490622655668</v>
      </c>
      <c r="AN12">
        <v>0</v>
      </c>
      <c r="AO12">
        <v>0</v>
      </c>
      <c r="AP12">
        <v>1.0321199999999999</v>
      </c>
      <c r="AQ12">
        <v>0</v>
      </c>
      <c r="AR12">
        <v>13.984797101449269</v>
      </c>
      <c r="AS12">
        <v>10.219979185251265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646.83185842058845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173.03</v>
      </c>
      <c r="L13">
        <v>6.03</v>
      </c>
      <c r="M13">
        <v>61.3</v>
      </c>
      <c r="N13">
        <v>50.14</v>
      </c>
      <c r="O13">
        <v>35.409999999999997</v>
      </c>
      <c r="P13">
        <v>26.53</v>
      </c>
      <c r="Q13">
        <v>8.6748425430778386</v>
      </c>
      <c r="R13">
        <v>17.905206515415941</v>
      </c>
      <c r="S13">
        <v>11.14</v>
      </c>
      <c r="T13">
        <v>0</v>
      </c>
      <c r="U13">
        <v>40.108516532287894</v>
      </c>
      <c r="V13">
        <v>9.14</v>
      </c>
      <c r="W13">
        <v>19.23</v>
      </c>
      <c r="X13">
        <v>62.61</v>
      </c>
      <c r="Y13">
        <v>0</v>
      </c>
      <c r="Z13">
        <v>5.5073399999999983</v>
      </c>
      <c r="AA13">
        <v>17.7980253164557</v>
      </c>
      <c r="AB13">
        <v>5.5597629407351823</v>
      </c>
      <c r="AC13">
        <v>4.0891181089995285</v>
      </c>
      <c r="AD13">
        <v>0</v>
      </c>
      <c r="AE13">
        <v>0</v>
      </c>
      <c r="AF13">
        <v>5.9130375253549694</v>
      </c>
      <c r="AG13">
        <v>13.732291999999999</v>
      </c>
      <c r="AH13">
        <v>0</v>
      </c>
      <c r="AI13">
        <v>0</v>
      </c>
      <c r="AJ13">
        <v>0</v>
      </c>
      <c r="AK13">
        <v>10.770250591016552</v>
      </c>
      <c r="AL13">
        <v>29.998320998278828</v>
      </c>
      <c r="AM13">
        <v>6.9782490622655668</v>
      </c>
      <c r="AN13">
        <v>0</v>
      </c>
      <c r="AO13">
        <v>0</v>
      </c>
      <c r="AP13">
        <v>1.0321199999999999</v>
      </c>
      <c r="AQ13">
        <v>0</v>
      </c>
      <c r="AR13">
        <v>13.984797101449269</v>
      </c>
      <c r="AS13">
        <v>10.219979185251265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646.83185842058845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173.03</v>
      </c>
      <c r="L14">
        <v>6.03</v>
      </c>
      <c r="M14">
        <v>61.3</v>
      </c>
      <c r="N14">
        <v>50.14</v>
      </c>
      <c r="O14">
        <v>35.409999999999997</v>
      </c>
      <c r="P14">
        <v>26.53</v>
      </c>
      <c r="Q14">
        <v>8.6748425430778386</v>
      </c>
      <c r="R14">
        <v>17.905206515415941</v>
      </c>
      <c r="S14">
        <v>11.14</v>
      </c>
      <c r="T14">
        <v>0</v>
      </c>
      <c r="U14">
        <v>40.108516532287894</v>
      </c>
      <c r="V14">
        <v>9.14</v>
      </c>
      <c r="W14">
        <v>19.23</v>
      </c>
      <c r="X14">
        <v>62.61</v>
      </c>
      <c r="Y14">
        <v>0</v>
      </c>
      <c r="Z14">
        <v>5.5073399999999983</v>
      </c>
      <c r="AA14">
        <v>17.7980253164557</v>
      </c>
      <c r="AB14">
        <v>5.5597629407351823</v>
      </c>
      <c r="AC14">
        <v>4.0891181089995285</v>
      </c>
      <c r="AD14">
        <v>0</v>
      </c>
      <c r="AE14">
        <v>0</v>
      </c>
      <c r="AF14">
        <v>5.9130375253549694</v>
      </c>
      <c r="AG14">
        <v>13.732291999999999</v>
      </c>
      <c r="AH14">
        <v>0</v>
      </c>
      <c r="AI14">
        <v>0</v>
      </c>
      <c r="AJ14">
        <v>0</v>
      </c>
      <c r="AK14">
        <v>10.770250591016552</v>
      </c>
      <c r="AL14">
        <v>29.998320998278828</v>
      </c>
      <c r="AM14">
        <v>6.9782490622655668</v>
      </c>
      <c r="AN14">
        <v>0</v>
      </c>
      <c r="AO14">
        <v>0</v>
      </c>
      <c r="AP14">
        <v>1.0321199999999999</v>
      </c>
      <c r="AQ14">
        <v>0</v>
      </c>
      <c r="AR14">
        <v>13.984797101449269</v>
      </c>
      <c r="AS14">
        <v>10.219979185251265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646.83185842058845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173.03</v>
      </c>
      <c r="L15">
        <v>6.03</v>
      </c>
      <c r="M15">
        <v>61.3</v>
      </c>
      <c r="N15">
        <v>50.14</v>
      </c>
      <c r="O15">
        <v>35.409999999999997</v>
      </c>
      <c r="P15">
        <v>26.53</v>
      </c>
      <c r="Q15">
        <v>8.68</v>
      </c>
      <c r="R15">
        <v>17.90647377938517</v>
      </c>
      <c r="S15">
        <v>11.14</v>
      </c>
      <c r="T15">
        <v>0</v>
      </c>
      <c r="U15">
        <v>40.108516532287894</v>
      </c>
      <c r="V15">
        <v>9.14</v>
      </c>
      <c r="W15">
        <v>19.23</v>
      </c>
      <c r="X15">
        <v>62.61</v>
      </c>
      <c r="Y15">
        <v>0</v>
      </c>
      <c r="Z15">
        <v>5.5073399999999983</v>
      </c>
      <c r="AA15">
        <v>17.7980253164557</v>
      </c>
      <c r="AB15">
        <v>5.5597629407351823</v>
      </c>
      <c r="AC15">
        <v>4.0891181089995285</v>
      </c>
      <c r="AD15">
        <v>0</v>
      </c>
      <c r="AE15">
        <v>0</v>
      </c>
      <c r="AF15">
        <v>5.9130375253549694</v>
      </c>
      <c r="AG15">
        <v>13.732291999999999</v>
      </c>
      <c r="AH15">
        <v>0</v>
      </c>
      <c r="AI15">
        <v>0</v>
      </c>
      <c r="AJ15">
        <v>0</v>
      </c>
      <c r="AK15">
        <v>10.770250591016552</v>
      </c>
      <c r="AL15">
        <v>29.998320998278828</v>
      </c>
      <c r="AM15">
        <v>6.9782490622655668</v>
      </c>
      <c r="AN15">
        <v>0</v>
      </c>
      <c r="AO15">
        <v>0</v>
      </c>
      <c r="AP15">
        <v>2.4331680000000002</v>
      </c>
      <c r="AQ15">
        <v>0</v>
      </c>
      <c r="AR15">
        <v>13.984797101449269</v>
      </c>
      <c r="AS15">
        <v>9.6534225393993474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647.672774495628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173.03</v>
      </c>
      <c r="L16">
        <v>6.03</v>
      </c>
      <c r="M16">
        <v>61.3</v>
      </c>
      <c r="N16">
        <v>50.14</v>
      </c>
      <c r="O16">
        <v>35.409999999999997</v>
      </c>
      <c r="P16">
        <v>26.53</v>
      </c>
      <c r="Q16">
        <v>8.68</v>
      </c>
      <c r="R16">
        <v>17.90647377938517</v>
      </c>
      <c r="S16">
        <v>11.14</v>
      </c>
      <c r="T16">
        <v>0</v>
      </c>
      <c r="U16">
        <v>40.108516532287894</v>
      </c>
      <c r="V16">
        <v>9.14</v>
      </c>
      <c r="W16">
        <v>19.23</v>
      </c>
      <c r="X16">
        <v>62.61</v>
      </c>
      <c r="Y16">
        <v>0</v>
      </c>
      <c r="Z16">
        <v>5.5073399999999983</v>
      </c>
      <c r="AA16">
        <v>17.7980253164557</v>
      </c>
      <c r="AB16">
        <v>5.5597629407351823</v>
      </c>
      <c r="AC16">
        <v>4.0891181089995285</v>
      </c>
      <c r="AD16">
        <v>0</v>
      </c>
      <c r="AE16">
        <v>0</v>
      </c>
      <c r="AF16">
        <v>5.9130375253549694</v>
      </c>
      <c r="AG16">
        <v>13.732291999999999</v>
      </c>
      <c r="AH16">
        <v>0</v>
      </c>
      <c r="AI16">
        <v>0</v>
      </c>
      <c r="AJ16">
        <v>0</v>
      </c>
      <c r="AK16">
        <v>10.770250591016552</v>
      </c>
      <c r="AL16">
        <v>4.9984767641996548</v>
      </c>
      <c r="AM16">
        <v>6.9782490622655668</v>
      </c>
      <c r="AN16">
        <v>0</v>
      </c>
      <c r="AO16">
        <v>0</v>
      </c>
      <c r="AP16">
        <v>2.4331680000000002</v>
      </c>
      <c r="AQ16">
        <v>0</v>
      </c>
      <c r="AR16">
        <v>13.984797101449269</v>
      </c>
      <c r="AS16">
        <v>9.6534225393993474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622.6729302615488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173.03</v>
      </c>
      <c r="L17">
        <v>6.03</v>
      </c>
      <c r="M17">
        <v>61.3</v>
      </c>
      <c r="N17">
        <v>50.14</v>
      </c>
      <c r="O17">
        <v>35.409999999999997</v>
      </c>
      <c r="P17">
        <v>26.53</v>
      </c>
      <c r="Q17">
        <v>8.68</v>
      </c>
      <c r="R17">
        <v>17.90647377938517</v>
      </c>
      <c r="S17">
        <v>11.14</v>
      </c>
      <c r="T17">
        <v>0</v>
      </c>
      <c r="U17">
        <v>40.108516532287894</v>
      </c>
      <c r="V17">
        <v>9.14</v>
      </c>
      <c r="W17">
        <v>19.23</v>
      </c>
      <c r="X17">
        <v>62.61</v>
      </c>
      <c r="Y17">
        <v>0</v>
      </c>
      <c r="Z17">
        <v>5.5073399999999983</v>
      </c>
      <c r="AA17">
        <v>17.7980253164557</v>
      </c>
      <c r="AB17">
        <v>5.5597629407351823</v>
      </c>
      <c r="AC17">
        <v>4.0891181089995285</v>
      </c>
      <c r="AD17">
        <v>0</v>
      </c>
      <c r="AE17">
        <v>0</v>
      </c>
      <c r="AF17">
        <v>5.9130375253549694</v>
      </c>
      <c r="AG17">
        <v>13.732291999999999</v>
      </c>
      <c r="AH17">
        <v>0</v>
      </c>
      <c r="AI17">
        <v>0</v>
      </c>
      <c r="AJ17">
        <v>0</v>
      </c>
      <c r="AK17">
        <v>10.770250591016552</v>
      </c>
      <c r="AL17">
        <v>1.6711325301204818</v>
      </c>
      <c r="AM17">
        <v>6.9782490622655668</v>
      </c>
      <c r="AN17">
        <v>0</v>
      </c>
      <c r="AO17">
        <v>0</v>
      </c>
      <c r="AP17">
        <v>2.4331680000000002</v>
      </c>
      <c r="AQ17">
        <v>0</v>
      </c>
      <c r="AR17">
        <v>13.984797101449269</v>
      </c>
      <c r="AS17">
        <v>9.6534225393993474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619.34558602746972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173.03</v>
      </c>
      <c r="L18">
        <v>6.03</v>
      </c>
      <c r="M18">
        <v>61.3</v>
      </c>
      <c r="N18">
        <v>50.14</v>
      </c>
      <c r="O18">
        <v>35.409999999999997</v>
      </c>
      <c r="P18">
        <v>26.53</v>
      </c>
      <c r="Q18">
        <v>8.68</v>
      </c>
      <c r="R18">
        <v>17.90647377938517</v>
      </c>
      <c r="S18">
        <v>11.14</v>
      </c>
      <c r="T18">
        <v>0</v>
      </c>
      <c r="U18">
        <v>40.108516532287894</v>
      </c>
      <c r="V18">
        <v>9.14</v>
      </c>
      <c r="W18">
        <v>19.23</v>
      </c>
      <c r="X18">
        <v>62.61</v>
      </c>
      <c r="Y18">
        <v>0</v>
      </c>
      <c r="Z18">
        <v>5.5073399999999983</v>
      </c>
      <c r="AA18">
        <v>17.7980253164557</v>
      </c>
      <c r="AB18">
        <v>5.5597629407351823</v>
      </c>
      <c r="AC18">
        <v>4.0891181089995285</v>
      </c>
      <c r="AD18">
        <v>0</v>
      </c>
      <c r="AE18">
        <v>0</v>
      </c>
      <c r="AF18">
        <v>5.9130375253549694</v>
      </c>
      <c r="AG18">
        <v>13.732291999999999</v>
      </c>
      <c r="AH18">
        <v>0</v>
      </c>
      <c r="AI18">
        <v>0</v>
      </c>
      <c r="AJ18">
        <v>0</v>
      </c>
      <c r="AK18">
        <v>10.770250591016552</v>
      </c>
      <c r="AL18">
        <v>1.6711325301204818</v>
      </c>
      <c r="AM18">
        <v>6.9782490622655668</v>
      </c>
      <c r="AN18">
        <v>0</v>
      </c>
      <c r="AO18">
        <v>0</v>
      </c>
      <c r="AP18">
        <v>2.4331680000000002</v>
      </c>
      <c r="AQ18">
        <v>0</v>
      </c>
      <c r="AR18">
        <v>13.984797101449269</v>
      </c>
      <c r="AS18">
        <v>9.6534225393993474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619.34558602746972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173.03</v>
      </c>
      <c r="L19">
        <v>6.03</v>
      </c>
      <c r="M19">
        <v>61.3</v>
      </c>
      <c r="N19">
        <v>50.14</v>
      </c>
      <c r="O19">
        <v>35.409999999999997</v>
      </c>
      <c r="P19">
        <v>26.53</v>
      </c>
      <c r="Q19">
        <v>8.68</v>
      </c>
      <c r="R19">
        <v>17.894623009912888</v>
      </c>
      <c r="S19">
        <v>11.14</v>
      </c>
      <c r="T19">
        <v>0</v>
      </c>
      <c r="U19">
        <v>39.49</v>
      </c>
      <c r="V19">
        <v>9.14</v>
      </c>
      <c r="W19">
        <v>19.230000000000004</v>
      </c>
      <c r="X19">
        <v>62.61</v>
      </c>
      <c r="Y19">
        <v>0</v>
      </c>
      <c r="Z19">
        <v>5.5073399999999983</v>
      </c>
      <c r="AA19">
        <v>17.7980253164557</v>
      </c>
      <c r="AB19">
        <v>5.5597629407351823</v>
      </c>
      <c r="AC19">
        <v>4.0891181089995285</v>
      </c>
      <c r="AD19">
        <v>0</v>
      </c>
      <c r="AE19">
        <v>0</v>
      </c>
      <c r="AF19">
        <v>5.9130375253549694</v>
      </c>
      <c r="AG19">
        <v>13.732291999999999</v>
      </c>
      <c r="AH19">
        <v>1.1990090813093979</v>
      </c>
      <c r="AI19">
        <v>0</v>
      </c>
      <c r="AJ19">
        <v>0</v>
      </c>
      <c r="AK19">
        <v>10.770250591016552</v>
      </c>
      <c r="AL19">
        <v>1.6711325301204818</v>
      </c>
      <c r="AM19">
        <v>6.9782490622655668</v>
      </c>
      <c r="AN19">
        <v>0</v>
      </c>
      <c r="AO19">
        <v>0</v>
      </c>
      <c r="AP19">
        <v>2.4331680000000002</v>
      </c>
      <c r="AQ19">
        <v>0</v>
      </c>
      <c r="AR19">
        <v>13.984797101449269</v>
      </c>
      <c r="AS19">
        <v>9.6534225393993474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619.91422780701896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173.03</v>
      </c>
      <c r="L20">
        <v>6.03</v>
      </c>
      <c r="M20">
        <v>61.3</v>
      </c>
      <c r="N20">
        <v>50.14</v>
      </c>
      <c r="O20">
        <v>35.409999999999997</v>
      </c>
      <c r="P20">
        <v>26.53</v>
      </c>
      <c r="Q20">
        <v>8.68</v>
      </c>
      <c r="R20">
        <v>17.894623009912888</v>
      </c>
      <c r="S20">
        <v>11.14</v>
      </c>
      <c r="T20">
        <v>0</v>
      </c>
      <c r="U20">
        <v>39.598654251342346</v>
      </c>
      <c r="V20">
        <v>9.14</v>
      </c>
      <c r="W20">
        <v>19.230000000000004</v>
      </c>
      <c r="X20">
        <v>62.61</v>
      </c>
      <c r="Y20">
        <v>0</v>
      </c>
      <c r="Z20">
        <v>5.5073399999999983</v>
      </c>
      <c r="AA20">
        <v>17.7980253164557</v>
      </c>
      <c r="AB20">
        <v>5.5597629407351823</v>
      </c>
      <c r="AC20">
        <v>4.0891181089995285</v>
      </c>
      <c r="AD20">
        <v>0</v>
      </c>
      <c r="AE20">
        <v>0</v>
      </c>
      <c r="AF20">
        <v>5.9130375253549694</v>
      </c>
      <c r="AG20">
        <v>13.732291999999999</v>
      </c>
      <c r="AH20">
        <v>8.7971252375923967</v>
      </c>
      <c r="AI20">
        <v>0</v>
      </c>
      <c r="AJ20">
        <v>0</v>
      </c>
      <c r="AK20">
        <v>10.770250591016552</v>
      </c>
      <c r="AL20">
        <v>1.6711325301204818</v>
      </c>
      <c r="AM20">
        <v>6.9782490622655668</v>
      </c>
      <c r="AN20">
        <v>0</v>
      </c>
      <c r="AO20">
        <v>0</v>
      </c>
      <c r="AP20">
        <v>1.2956400000000001</v>
      </c>
      <c r="AQ20">
        <v>0</v>
      </c>
      <c r="AR20">
        <v>13.984797101449269</v>
      </c>
      <c r="AS20">
        <v>9.6534225393993474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626.48347021464417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173.03</v>
      </c>
      <c r="L21">
        <v>6.03</v>
      </c>
      <c r="M21">
        <v>61.3</v>
      </c>
      <c r="N21">
        <v>50.14</v>
      </c>
      <c r="O21">
        <v>35.409999999999997</v>
      </c>
      <c r="P21">
        <v>26.53</v>
      </c>
      <c r="Q21">
        <v>8.68</v>
      </c>
      <c r="R21">
        <v>17.894623009912888</v>
      </c>
      <c r="S21">
        <v>11.14</v>
      </c>
      <c r="T21">
        <v>0</v>
      </c>
      <c r="U21">
        <v>40.01</v>
      </c>
      <c r="V21">
        <v>9.14</v>
      </c>
      <c r="W21">
        <v>19.230000000000004</v>
      </c>
      <c r="X21">
        <v>62.61</v>
      </c>
      <c r="Y21">
        <v>0</v>
      </c>
      <c r="Z21">
        <v>5.5073399999999983</v>
      </c>
      <c r="AA21">
        <v>17.7980253164557</v>
      </c>
      <c r="AB21">
        <v>5.5597629407351823</v>
      </c>
      <c r="AC21">
        <v>4.0891181089995285</v>
      </c>
      <c r="AD21">
        <v>0</v>
      </c>
      <c r="AE21">
        <v>0</v>
      </c>
      <c r="AF21">
        <v>5.9130375253549694</v>
      </c>
      <c r="AG21">
        <v>13.732291999999999</v>
      </c>
      <c r="AH21">
        <v>8.7971252375923967</v>
      </c>
      <c r="AI21">
        <v>0</v>
      </c>
      <c r="AJ21">
        <v>0</v>
      </c>
      <c r="AK21">
        <v>10.770250591016552</v>
      </c>
      <c r="AL21">
        <v>1.6711325301204818</v>
      </c>
      <c r="AM21">
        <v>6.9782490622655668</v>
      </c>
      <c r="AN21">
        <v>0</v>
      </c>
      <c r="AO21">
        <v>0</v>
      </c>
      <c r="AP21">
        <v>1.2956400000000001</v>
      </c>
      <c r="AQ21">
        <v>8.0616206349206365</v>
      </c>
      <c r="AR21">
        <v>13.984797101449269</v>
      </c>
      <c r="AS21">
        <v>9.3723401724650621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634.67535423128822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240.32</v>
      </c>
      <c r="L22">
        <v>6.03</v>
      </c>
      <c r="M22">
        <v>61.3</v>
      </c>
      <c r="N22">
        <v>50.14</v>
      </c>
      <c r="O22">
        <v>35.409999999999997</v>
      </c>
      <c r="P22">
        <v>26.53</v>
      </c>
      <c r="Q22">
        <v>8.68</v>
      </c>
      <c r="R22">
        <v>17.894623009912888</v>
      </c>
      <c r="S22">
        <v>11.14</v>
      </c>
      <c r="T22">
        <v>0</v>
      </c>
      <c r="U22">
        <v>40.46</v>
      </c>
      <c r="V22">
        <v>9.14</v>
      </c>
      <c r="W22">
        <v>19.230000000000004</v>
      </c>
      <c r="X22">
        <v>62.61</v>
      </c>
      <c r="Y22">
        <v>0</v>
      </c>
      <c r="Z22">
        <v>5.5073399999999983</v>
      </c>
      <c r="AA22">
        <v>17.7980253164557</v>
      </c>
      <c r="AB22">
        <v>5.5597629407351823</v>
      </c>
      <c r="AC22">
        <v>4.0891181089995285</v>
      </c>
      <c r="AD22">
        <v>0</v>
      </c>
      <c r="AE22">
        <v>0</v>
      </c>
      <c r="AF22">
        <v>5.9130375253549694</v>
      </c>
      <c r="AG22">
        <v>13.732291999999999</v>
      </c>
      <c r="AH22">
        <v>8.7971252375923967</v>
      </c>
      <c r="AI22">
        <v>0</v>
      </c>
      <c r="AJ22">
        <v>0</v>
      </c>
      <c r="AK22">
        <v>10.770250591016552</v>
      </c>
      <c r="AL22">
        <v>1.6711325301204818</v>
      </c>
      <c r="AM22">
        <v>6.9782490622655668</v>
      </c>
      <c r="AN22">
        <v>0</v>
      </c>
      <c r="AO22">
        <v>0</v>
      </c>
      <c r="AP22">
        <v>1.2956400000000001</v>
      </c>
      <c r="AQ22">
        <v>8.0616206349206365</v>
      </c>
      <c r="AR22">
        <v>13.984797101449269</v>
      </c>
      <c r="AS22">
        <v>9.3723401724650621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702.41535423128812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281.33999999999997</v>
      </c>
      <c r="L23">
        <v>6.0300000000000011</v>
      </c>
      <c r="M23">
        <v>61.3</v>
      </c>
      <c r="N23">
        <v>50.14</v>
      </c>
      <c r="O23">
        <v>35.409999999999997</v>
      </c>
      <c r="P23">
        <v>26.53</v>
      </c>
      <c r="Q23">
        <v>8.65</v>
      </c>
      <c r="R23">
        <v>17.895608439646711</v>
      </c>
      <c r="S23">
        <v>11.14</v>
      </c>
      <c r="T23">
        <v>0</v>
      </c>
      <c r="U23">
        <v>42.15</v>
      </c>
      <c r="V23">
        <v>8.7899999999999991</v>
      </c>
      <c r="W23">
        <v>19.230000000000004</v>
      </c>
      <c r="X23">
        <v>62.61</v>
      </c>
      <c r="Y23">
        <v>0</v>
      </c>
      <c r="Z23">
        <v>5.5073399999999983</v>
      </c>
      <c r="AA23">
        <v>17.7980253164557</v>
      </c>
      <c r="AB23">
        <v>5.5597629407351823</v>
      </c>
      <c r="AC23">
        <v>4.0891181089995285</v>
      </c>
      <c r="AD23">
        <v>0</v>
      </c>
      <c r="AE23">
        <v>0</v>
      </c>
      <c r="AF23">
        <v>5.9130375253549694</v>
      </c>
      <c r="AG23">
        <v>13.732291999999999</v>
      </c>
      <c r="AH23">
        <v>8.7971252375923967</v>
      </c>
      <c r="AI23">
        <v>0</v>
      </c>
      <c r="AJ23">
        <v>0</v>
      </c>
      <c r="AK23">
        <v>10.770250591016552</v>
      </c>
      <c r="AL23">
        <v>1.6711325301204818</v>
      </c>
      <c r="AM23">
        <v>6.9782490622655668</v>
      </c>
      <c r="AN23">
        <v>0</v>
      </c>
      <c r="AO23">
        <v>0</v>
      </c>
      <c r="AP23">
        <v>1.2956400000000001</v>
      </c>
      <c r="AQ23">
        <v>16.116309523809523</v>
      </c>
      <c r="AR23">
        <v>13.984797101449269</v>
      </c>
      <c r="AS23">
        <v>9.6534225393993474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753.08211091684518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341.66792218331904</v>
      </c>
      <c r="L24">
        <v>6</v>
      </c>
      <c r="M24">
        <v>61.3</v>
      </c>
      <c r="N24">
        <v>50.14</v>
      </c>
      <c r="O24">
        <v>35.409999999999997</v>
      </c>
      <c r="P24">
        <v>26.53</v>
      </c>
      <c r="Q24">
        <v>8.68</v>
      </c>
      <c r="R24">
        <v>17.895608439646711</v>
      </c>
      <c r="S24">
        <v>11.14</v>
      </c>
      <c r="T24">
        <v>0</v>
      </c>
      <c r="U24">
        <v>43.85</v>
      </c>
      <c r="V24">
        <v>8.7899999999999991</v>
      </c>
      <c r="W24">
        <v>19.230000000000004</v>
      </c>
      <c r="X24">
        <v>62.61</v>
      </c>
      <c r="Y24">
        <v>0</v>
      </c>
      <c r="Z24">
        <v>5.5073399999999983</v>
      </c>
      <c r="AA24">
        <v>17.7980253164557</v>
      </c>
      <c r="AB24">
        <v>5.5597629407351823</v>
      </c>
      <c r="AC24">
        <v>4.0891181089995285</v>
      </c>
      <c r="AD24">
        <v>0</v>
      </c>
      <c r="AE24">
        <v>0</v>
      </c>
      <c r="AF24">
        <v>5.9130375253549694</v>
      </c>
      <c r="AG24">
        <v>13.732291999999999</v>
      </c>
      <c r="AH24">
        <v>8.7971252375923967</v>
      </c>
      <c r="AI24">
        <v>0</v>
      </c>
      <c r="AJ24">
        <v>0</v>
      </c>
      <c r="AK24">
        <v>10.770250591016552</v>
      </c>
      <c r="AL24">
        <v>1.6711325301204818</v>
      </c>
      <c r="AM24">
        <v>6.9782490622655668</v>
      </c>
      <c r="AN24">
        <v>0</v>
      </c>
      <c r="AO24">
        <v>0</v>
      </c>
      <c r="AP24">
        <v>1.2956400000000001</v>
      </c>
      <c r="AQ24">
        <v>24.184861904761906</v>
      </c>
      <c r="AR24">
        <v>13.984797101449269</v>
      </c>
      <c r="AS24">
        <v>9.6534225393993474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823.17858548111656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401.26</v>
      </c>
      <c r="L25">
        <v>6.03</v>
      </c>
      <c r="M25">
        <v>61.3</v>
      </c>
      <c r="N25">
        <v>50.14</v>
      </c>
      <c r="O25">
        <v>35.409999999999997</v>
      </c>
      <c r="P25">
        <v>26.53</v>
      </c>
      <c r="Q25">
        <v>8.68</v>
      </c>
      <c r="R25">
        <v>17.895608439646711</v>
      </c>
      <c r="S25">
        <v>11.14</v>
      </c>
      <c r="T25">
        <v>0</v>
      </c>
      <c r="U25">
        <v>55.947033325379799</v>
      </c>
      <c r="V25">
        <v>8.7899999999999991</v>
      </c>
      <c r="W25">
        <v>19.230000000000004</v>
      </c>
      <c r="X25">
        <v>62.61</v>
      </c>
      <c r="Y25">
        <v>0</v>
      </c>
      <c r="Z25">
        <v>5.5073399999999983</v>
      </c>
      <c r="AA25">
        <v>17.7980253164557</v>
      </c>
      <c r="AB25">
        <v>5.5597629407351823</v>
      </c>
      <c r="AC25">
        <v>4.0891181089995285</v>
      </c>
      <c r="AD25">
        <v>0</v>
      </c>
      <c r="AE25">
        <v>0</v>
      </c>
      <c r="AF25">
        <v>5.9130375253549694</v>
      </c>
      <c r="AG25">
        <v>13.732291999999999</v>
      </c>
      <c r="AH25">
        <v>7.9977858500527974</v>
      </c>
      <c r="AI25">
        <v>0</v>
      </c>
      <c r="AJ25">
        <v>0</v>
      </c>
      <c r="AK25">
        <v>10.770250591016552</v>
      </c>
      <c r="AL25">
        <v>6.6621488812392418</v>
      </c>
      <c r="AM25">
        <v>6.9782490622655668</v>
      </c>
      <c r="AN25">
        <v>0</v>
      </c>
      <c r="AO25">
        <v>0</v>
      </c>
      <c r="AP25">
        <v>1.2956400000000001</v>
      </c>
      <c r="AQ25">
        <v>24.184861904761906</v>
      </c>
      <c r="AR25">
        <v>13.984797101449269</v>
      </c>
      <c r="AS25">
        <v>9.6534225393993474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899.08937358675644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348.5967692636321</v>
      </c>
      <c r="L26">
        <v>6.0300000000000011</v>
      </c>
      <c r="M26">
        <v>61.3</v>
      </c>
      <c r="N26">
        <v>50.14</v>
      </c>
      <c r="O26">
        <v>35.409999999999997</v>
      </c>
      <c r="P26">
        <v>26.53</v>
      </c>
      <c r="Q26">
        <v>8.68</v>
      </c>
      <c r="R26">
        <v>17.895608439646711</v>
      </c>
      <c r="S26">
        <v>11.14</v>
      </c>
      <c r="T26">
        <v>0</v>
      </c>
      <c r="U26">
        <v>57.64</v>
      </c>
      <c r="V26">
        <v>8.7899999999999991</v>
      </c>
      <c r="W26">
        <v>19.230000000000004</v>
      </c>
      <c r="X26">
        <v>62.61</v>
      </c>
      <c r="Y26">
        <v>0</v>
      </c>
      <c r="Z26">
        <v>5.5073399999999983</v>
      </c>
      <c r="AA26">
        <v>17.7980253164557</v>
      </c>
      <c r="AB26">
        <v>5.5597629407351823</v>
      </c>
      <c r="AC26">
        <v>4.0891181089995285</v>
      </c>
      <c r="AD26">
        <v>0</v>
      </c>
      <c r="AE26">
        <v>0</v>
      </c>
      <c r="AF26">
        <v>5.9130375253549694</v>
      </c>
      <c r="AG26">
        <v>13.732291999999999</v>
      </c>
      <c r="AH26">
        <v>7.9977858500527974</v>
      </c>
      <c r="AI26">
        <v>0</v>
      </c>
      <c r="AJ26">
        <v>0</v>
      </c>
      <c r="AK26">
        <v>10.770250591016552</v>
      </c>
      <c r="AL26">
        <v>39.995274526678138</v>
      </c>
      <c r="AM26">
        <v>6.9782490622655668</v>
      </c>
      <c r="AN26">
        <v>0</v>
      </c>
      <c r="AO26">
        <v>0</v>
      </c>
      <c r="AP26">
        <v>1.2956400000000001</v>
      </c>
      <c r="AQ26">
        <v>24.184861904761906</v>
      </c>
      <c r="AR26">
        <v>13.984797101449269</v>
      </c>
      <c r="AS26">
        <v>9.6534225393993474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881.45223517044769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269.76617525867596</v>
      </c>
      <c r="L27">
        <v>6.0300000000000011</v>
      </c>
      <c r="M27">
        <v>61.3</v>
      </c>
      <c r="N27">
        <v>50.14</v>
      </c>
      <c r="O27">
        <v>35.409999999999997</v>
      </c>
      <c r="P27">
        <v>26.53</v>
      </c>
      <c r="Q27">
        <v>8.68</v>
      </c>
      <c r="R27">
        <v>17.895608439646711</v>
      </c>
      <c r="S27">
        <v>11.14</v>
      </c>
      <c r="T27">
        <v>0</v>
      </c>
      <c r="U27">
        <v>57.748516720604101</v>
      </c>
      <c r="V27">
        <v>8.7899999999999991</v>
      </c>
      <c r="W27">
        <v>19.230000000000004</v>
      </c>
      <c r="X27">
        <v>62.61</v>
      </c>
      <c r="Y27">
        <v>0</v>
      </c>
      <c r="Z27">
        <v>5.5073399999999983</v>
      </c>
      <c r="AA27">
        <v>17.7980253164557</v>
      </c>
      <c r="AB27">
        <v>5.5597629407351823</v>
      </c>
      <c r="AC27">
        <v>4.0891181089995285</v>
      </c>
      <c r="AD27">
        <v>0</v>
      </c>
      <c r="AE27">
        <v>6.9571294473883425</v>
      </c>
      <c r="AF27">
        <v>5.9130375253549694</v>
      </c>
      <c r="AG27">
        <v>13.732291999999999</v>
      </c>
      <c r="AH27">
        <v>17.594250475184793</v>
      </c>
      <c r="AI27">
        <v>1.5064516889238018</v>
      </c>
      <c r="AJ27">
        <v>0</v>
      </c>
      <c r="AK27">
        <v>10.770250591016552</v>
      </c>
      <c r="AL27">
        <v>39.995274526678138</v>
      </c>
      <c r="AM27">
        <v>6.9782490622655668</v>
      </c>
      <c r="AN27">
        <v>0</v>
      </c>
      <c r="AO27">
        <v>0</v>
      </c>
      <c r="AP27">
        <v>1.2956400000000001</v>
      </c>
      <c r="AQ27">
        <v>24.184861904761906</v>
      </c>
      <c r="AR27">
        <v>16.78263496376811</v>
      </c>
      <c r="AS27">
        <v>9.6534225393993474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823.58804150985861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269.16617523573547</v>
      </c>
      <c r="L28">
        <v>6.0300000000000011</v>
      </c>
      <c r="M28">
        <v>61.3</v>
      </c>
      <c r="N28">
        <v>50.14</v>
      </c>
      <c r="O28">
        <v>35.409999999999997</v>
      </c>
      <c r="P28">
        <v>26.53</v>
      </c>
      <c r="Q28">
        <v>8.68</v>
      </c>
      <c r="R28">
        <v>17.895608439646711</v>
      </c>
      <c r="S28">
        <v>11.14</v>
      </c>
      <c r="T28">
        <v>0</v>
      </c>
      <c r="U28">
        <v>57.748516720604101</v>
      </c>
      <c r="V28">
        <v>8.7899999999999991</v>
      </c>
      <c r="W28">
        <v>19.230000000000004</v>
      </c>
      <c r="X28">
        <v>62.61</v>
      </c>
      <c r="Y28">
        <v>0</v>
      </c>
      <c r="Z28">
        <v>5.5073399999999983</v>
      </c>
      <c r="AA28">
        <v>17.7980253164557</v>
      </c>
      <c r="AB28">
        <v>11.119525881470365</v>
      </c>
      <c r="AC28">
        <v>8.1694518611591018</v>
      </c>
      <c r="AD28">
        <v>0.55780015140045425</v>
      </c>
      <c r="AE28">
        <v>13.914258894776685</v>
      </c>
      <c r="AF28">
        <v>11.826075050709939</v>
      </c>
      <c r="AG28">
        <v>13.732291999999999</v>
      </c>
      <c r="AH28">
        <v>24.507218585005276</v>
      </c>
      <c r="AI28">
        <v>6.9832600157109175</v>
      </c>
      <c r="AJ28">
        <v>0</v>
      </c>
      <c r="AK28">
        <v>10.770250591016552</v>
      </c>
      <c r="AL28">
        <v>39.995274526678138</v>
      </c>
      <c r="AM28">
        <v>6.9782490622655668</v>
      </c>
      <c r="AN28">
        <v>0</v>
      </c>
      <c r="AO28">
        <v>0</v>
      </c>
      <c r="AP28">
        <v>1.2956400000000001</v>
      </c>
      <c r="AQ28">
        <v>32.239550793650793</v>
      </c>
      <c r="AR28">
        <v>16.78263496376811</v>
      </c>
      <c r="AS28">
        <v>9.6534225393993474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866.50057062945336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269.16617523573547</v>
      </c>
      <c r="L29">
        <v>6.0300000000000011</v>
      </c>
      <c r="M29">
        <v>61.3</v>
      </c>
      <c r="N29">
        <v>50.14</v>
      </c>
      <c r="O29">
        <v>35.409999999999997</v>
      </c>
      <c r="P29">
        <v>26.53</v>
      </c>
      <c r="Q29">
        <v>8.68</v>
      </c>
      <c r="R29">
        <v>17.895608439646711</v>
      </c>
      <c r="S29">
        <v>11.14</v>
      </c>
      <c r="T29">
        <v>0</v>
      </c>
      <c r="U29">
        <v>57.748516720604101</v>
      </c>
      <c r="V29">
        <v>8.7899999999999991</v>
      </c>
      <c r="W29">
        <v>19.230000000000004</v>
      </c>
      <c r="X29">
        <v>62.61</v>
      </c>
      <c r="Y29">
        <v>0</v>
      </c>
      <c r="Z29">
        <v>8.2566181818181796</v>
      </c>
      <c r="AA29">
        <v>17.7980253164557</v>
      </c>
      <c r="AB29">
        <v>16.679288822205546</v>
      </c>
      <c r="AC29">
        <v>12.271746505418564</v>
      </c>
      <c r="AD29">
        <v>6.693601816805451</v>
      </c>
      <c r="AE29">
        <v>20.871388342165034</v>
      </c>
      <c r="AF29">
        <v>26.022910750507105</v>
      </c>
      <c r="AG29">
        <v>13.732291999999999</v>
      </c>
      <c r="AH29">
        <v>35.184108975712775</v>
      </c>
      <c r="AI29">
        <v>6.9832600157109175</v>
      </c>
      <c r="AJ29">
        <v>0</v>
      </c>
      <c r="AK29">
        <v>10.770250591016552</v>
      </c>
      <c r="AL29">
        <v>39.995274526678138</v>
      </c>
      <c r="AM29">
        <v>7.1451297824456104</v>
      </c>
      <c r="AN29">
        <v>0</v>
      </c>
      <c r="AO29">
        <v>0</v>
      </c>
      <c r="AP29">
        <v>1.2956400000000001</v>
      </c>
      <c r="AQ29">
        <v>32.239550793650793</v>
      </c>
      <c r="AR29">
        <v>16.78263496376811</v>
      </c>
      <c r="AS29">
        <v>9.6534225393993474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917.04544431974409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269.16617523573547</v>
      </c>
      <c r="L30">
        <v>6.0300000000000011</v>
      </c>
      <c r="M30">
        <v>61.3</v>
      </c>
      <c r="N30">
        <v>50.14</v>
      </c>
      <c r="O30">
        <v>35.409999999999997</v>
      </c>
      <c r="P30">
        <v>26.53</v>
      </c>
      <c r="Q30">
        <v>8.68</v>
      </c>
      <c r="R30">
        <v>17.895608439646711</v>
      </c>
      <c r="S30">
        <v>11.14</v>
      </c>
      <c r="T30">
        <v>0</v>
      </c>
      <c r="U30">
        <v>57.748516720604101</v>
      </c>
      <c r="V30">
        <v>8.7899999999999991</v>
      </c>
      <c r="W30">
        <v>19.230000000000004</v>
      </c>
      <c r="X30">
        <v>62.61</v>
      </c>
      <c r="Y30">
        <v>0</v>
      </c>
      <c r="Z30">
        <v>8.2566181818181796</v>
      </c>
      <c r="AA30">
        <v>17.7980253164557</v>
      </c>
      <c r="AB30">
        <v>16.679288822205546</v>
      </c>
      <c r="AC30">
        <v>12.271746505418564</v>
      </c>
      <c r="AD30">
        <v>11.573255109765332</v>
      </c>
      <c r="AE30">
        <v>20.871388342165034</v>
      </c>
      <c r="AF30">
        <v>26.022910750507105</v>
      </c>
      <c r="AG30">
        <v>13.732291999999999</v>
      </c>
      <c r="AH30">
        <v>47.977931151003162</v>
      </c>
      <c r="AI30">
        <v>6.9832600157109175</v>
      </c>
      <c r="AJ30">
        <v>0</v>
      </c>
      <c r="AK30">
        <v>10.770250591016552</v>
      </c>
      <c r="AL30">
        <v>5.8340430292598953</v>
      </c>
      <c r="AM30">
        <v>7.1451297824456104</v>
      </c>
      <c r="AN30">
        <v>0</v>
      </c>
      <c r="AO30">
        <v>0</v>
      </c>
      <c r="AP30">
        <v>1.2956400000000001</v>
      </c>
      <c r="AQ30">
        <v>33.078292063492064</v>
      </c>
      <c r="AR30">
        <v>16.78263496376811</v>
      </c>
      <c r="AS30">
        <v>9.6534225393993474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901.39642956041746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269.16617523573547</v>
      </c>
      <c r="L31">
        <v>6.0300000000000011</v>
      </c>
      <c r="M31">
        <v>61.3</v>
      </c>
      <c r="N31">
        <v>50.14</v>
      </c>
      <c r="O31">
        <v>35.409999999999997</v>
      </c>
      <c r="P31">
        <v>26.53</v>
      </c>
      <c r="Q31">
        <v>8.68</v>
      </c>
      <c r="R31">
        <v>17.895608439646711</v>
      </c>
      <c r="S31">
        <v>11.14</v>
      </c>
      <c r="T31">
        <v>0</v>
      </c>
      <c r="U31">
        <v>47.32148324608972</v>
      </c>
      <c r="V31">
        <v>8.7899999999999991</v>
      </c>
      <c r="W31">
        <v>19.230000000000004</v>
      </c>
      <c r="X31">
        <v>62.61</v>
      </c>
      <c r="Y31">
        <v>0</v>
      </c>
      <c r="Z31">
        <v>8.2566181818181796</v>
      </c>
      <c r="AA31">
        <v>17.7980253164557</v>
      </c>
      <c r="AB31">
        <v>16.679288822205546</v>
      </c>
      <c r="AC31">
        <v>12.271746505418564</v>
      </c>
      <c r="AD31">
        <v>15.433934897804695</v>
      </c>
      <c r="AE31">
        <v>20.871388342165034</v>
      </c>
      <c r="AF31">
        <v>26.022910750507105</v>
      </c>
      <c r="AG31">
        <v>13.732291999999999</v>
      </c>
      <c r="AH31">
        <v>47.977931151003162</v>
      </c>
      <c r="AI31">
        <v>6.9832600157109175</v>
      </c>
      <c r="AJ31">
        <v>0</v>
      </c>
      <c r="AK31">
        <v>10.770250591016552</v>
      </c>
      <c r="AL31">
        <v>1.6711325301204818</v>
      </c>
      <c r="AM31">
        <v>7.1451297824456104</v>
      </c>
      <c r="AN31">
        <v>0</v>
      </c>
      <c r="AO31">
        <v>0</v>
      </c>
      <c r="AP31">
        <v>1.2956400000000001</v>
      </c>
      <c r="AQ31">
        <v>33.078292063492064</v>
      </c>
      <c r="AR31">
        <v>16.78263496376811</v>
      </c>
      <c r="AS31">
        <v>9.6534225393993474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890.66716537480306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327.33662557687637</v>
      </c>
      <c r="L32">
        <v>6.0300000000000011</v>
      </c>
      <c r="M32">
        <v>61.3</v>
      </c>
      <c r="N32">
        <v>50.14</v>
      </c>
      <c r="O32">
        <v>35.409999999999997</v>
      </c>
      <c r="P32">
        <v>26.53</v>
      </c>
      <c r="Q32">
        <v>8.68</v>
      </c>
      <c r="R32">
        <v>17.895608439646711</v>
      </c>
      <c r="S32">
        <v>11.14</v>
      </c>
      <c r="T32">
        <v>0</v>
      </c>
      <c r="U32">
        <v>47.32148324608972</v>
      </c>
      <c r="V32">
        <v>8.7899999999999991</v>
      </c>
      <c r="W32">
        <v>19.230000000000004</v>
      </c>
      <c r="X32">
        <v>62.61</v>
      </c>
      <c r="Y32">
        <v>0</v>
      </c>
      <c r="Z32">
        <v>8.2566181818181796</v>
      </c>
      <c r="AA32">
        <v>17.7980253164557</v>
      </c>
      <c r="AB32">
        <v>16.679288822205546</v>
      </c>
      <c r="AC32">
        <v>12.271746505418564</v>
      </c>
      <c r="AD32">
        <v>15.433934897804695</v>
      </c>
      <c r="AE32">
        <v>20.871388342165034</v>
      </c>
      <c r="AF32">
        <v>26.022910750507105</v>
      </c>
      <c r="AG32">
        <v>13.732291999999999</v>
      </c>
      <c r="AH32">
        <v>47.977931151003162</v>
      </c>
      <c r="AI32">
        <v>6.9832600157109175</v>
      </c>
      <c r="AJ32">
        <v>0</v>
      </c>
      <c r="AK32">
        <v>10.770250591016552</v>
      </c>
      <c r="AL32">
        <v>1.6711325301204818</v>
      </c>
      <c r="AM32">
        <v>7.1451297824456104</v>
      </c>
      <c r="AN32">
        <v>0</v>
      </c>
      <c r="AO32">
        <v>0</v>
      </c>
      <c r="AP32">
        <v>1.2956400000000001</v>
      </c>
      <c r="AQ32">
        <v>33.078292063492064</v>
      </c>
      <c r="AR32">
        <v>16.78263496376811</v>
      </c>
      <c r="AS32">
        <v>9.6534225393993474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948.83761571594391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376.25692960807424</v>
      </c>
      <c r="L33">
        <v>6.0300000000000011</v>
      </c>
      <c r="M33">
        <v>61.3</v>
      </c>
      <c r="N33">
        <v>50.14</v>
      </c>
      <c r="O33">
        <v>35.409999999999997</v>
      </c>
      <c r="P33">
        <v>26.53</v>
      </c>
      <c r="Q33">
        <v>8.68</v>
      </c>
      <c r="R33">
        <v>17.895608439646711</v>
      </c>
      <c r="S33">
        <v>11.14</v>
      </c>
      <c r="T33">
        <v>0</v>
      </c>
      <c r="U33">
        <v>47.32148324608972</v>
      </c>
      <c r="V33">
        <v>8.7899999999999991</v>
      </c>
      <c r="W33">
        <v>19.230000000000004</v>
      </c>
      <c r="X33">
        <v>62.61</v>
      </c>
      <c r="Y33">
        <v>0</v>
      </c>
      <c r="Z33">
        <v>8.2566181818181796</v>
      </c>
      <c r="AA33">
        <v>17.7980253164557</v>
      </c>
      <c r="AB33">
        <v>16.679288822205546</v>
      </c>
      <c r="AC33">
        <v>12.271746505418564</v>
      </c>
      <c r="AD33">
        <v>11.573255109765332</v>
      </c>
      <c r="AE33">
        <v>20.871388342165034</v>
      </c>
      <c r="AF33">
        <v>26.022910750507105</v>
      </c>
      <c r="AG33">
        <v>13.732291999999999</v>
      </c>
      <c r="AH33">
        <v>47.977931151003162</v>
      </c>
      <c r="AI33">
        <v>6.9832600157109175</v>
      </c>
      <c r="AJ33">
        <v>0</v>
      </c>
      <c r="AK33">
        <v>10.770250591016552</v>
      </c>
      <c r="AL33">
        <v>1.6711325301204818</v>
      </c>
      <c r="AM33">
        <v>7.1451297824456104</v>
      </c>
      <c r="AN33">
        <v>0</v>
      </c>
      <c r="AO33">
        <v>0</v>
      </c>
      <c r="AP33">
        <v>1.2956400000000001</v>
      </c>
      <c r="AQ33">
        <v>33.078292063492064</v>
      </c>
      <c r="AR33">
        <v>16.78263496376811</v>
      </c>
      <c r="AS33">
        <v>9.6534225393993474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993.89723995910254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422.54717081035216</v>
      </c>
      <c r="L34">
        <v>6.0300000000000011</v>
      </c>
      <c r="M34">
        <v>61.3</v>
      </c>
      <c r="N34">
        <v>50.14</v>
      </c>
      <c r="O34">
        <v>35.409999999999997</v>
      </c>
      <c r="P34">
        <v>26.53</v>
      </c>
      <c r="Q34">
        <v>8.68</v>
      </c>
      <c r="R34">
        <v>17.895608439646711</v>
      </c>
      <c r="S34">
        <v>11.14</v>
      </c>
      <c r="T34">
        <v>0</v>
      </c>
      <c r="U34">
        <v>47.32148324608972</v>
      </c>
      <c r="V34">
        <v>8.7899999999999991</v>
      </c>
      <c r="W34">
        <v>19.230000000000004</v>
      </c>
      <c r="X34">
        <v>62.61</v>
      </c>
      <c r="Y34">
        <v>0</v>
      </c>
      <c r="Z34">
        <v>8.2566181818181796</v>
      </c>
      <c r="AA34">
        <v>17.7980253164557</v>
      </c>
      <c r="AB34">
        <v>16.679288822205546</v>
      </c>
      <c r="AC34">
        <v>12.271746505418564</v>
      </c>
      <c r="AD34">
        <v>11.573255109765332</v>
      </c>
      <c r="AE34">
        <v>20.871388342165034</v>
      </c>
      <c r="AF34">
        <v>26.022910750507105</v>
      </c>
      <c r="AG34">
        <v>13.732291999999999</v>
      </c>
      <c r="AH34">
        <v>47.977931151003162</v>
      </c>
      <c r="AI34">
        <v>1.6118593872741551</v>
      </c>
      <c r="AJ34">
        <v>0</v>
      </c>
      <c r="AK34">
        <v>10.770250591016552</v>
      </c>
      <c r="AL34">
        <v>1.6711325301204818</v>
      </c>
      <c r="AM34">
        <v>7.1451297824456104</v>
      </c>
      <c r="AN34">
        <v>0</v>
      </c>
      <c r="AO34">
        <v>0</v>
      </c>
      <c r="AP34">
        <v>1.2956400000000001</v>
      </c>
      <c r="AQ34">
        <v>33.078292063492064</v>
      </c>
      <c r="AR34">
        <v>16.78263496376811</v>
      </c>
      <c r="AS34">
        <v>9.6534225393993474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1034.8160805329437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488.06</v>
      </c>
      <c r="L35">
        <v>6.0300000000000011</v>
      </c>
      <c r="M35">
        <v>61.3</v>
      </c>
      <c r="N35">
        <v>50.14</v>
      </c>
      <c r="O35">
        <v>35.409999999999997</v>
      </c>
      <c r="P35">
        <v>26.53</v>
      </c>
      <c r="Q35">
        <v>8.68</v>
      </c>
      <c r="R35">
        <v>17.895608439646711</v>
      </c>
      <c r="S35">
        <v>11.14</v>
      </c>
      <c r="T35">
        <v>0</v>
      </c>
      <c r="U35">
        <v>47.32148324608972</v>
      </c>
      <c r="V35">
        <v>8.7899999999999991</v>
      </c>
      <c r="W35">
        <v>19.230000000000004</v>
      </c>
      <c r="X35">
        <v>62.61</v>
      </c>
      <c r="Y35">
        <v>0</v>
      </c>
      <c r="Z35">
        <v>5.5073399999999983</v>
      </c>
      <c r="AA35">
        <v>11.806784810126585</v>
      </c>
      <c r="AB35">
        <v>11.119525881470365</v>
      </c>
      <c r="AC35">
        <v>4.0891181089995285</v>
      </c>
      <c r="AD35">
        <v>6.693601816805451</v>
      </c>
      <c r="AE35">
        <v>13.914258894776685</v>
      </c>
      <c r="AF35">
        <v>11.826075050709939</v>
      </c>
      <c r="AG35">
        <v>13.732291999999999</v>
      </c>
      <c r="AH35">
        <v>35.184108975712775</v>
      </c>
      <c r="AI35">
        <v>0</v>
      </c>
      <c r="AJ35">
        <v>0</v>
      </c>
      <c r="AK35">
        <v>10.770250591016552</v>
      </c>
      <c r="AL35">
        <v>1.6711325301204818</v>
      </c>
      <c r="AM35">
        <v>6.9782490622655668</v>
      </c>
      <c r="AN35">
        <v>0</v>
      </c>
      <c r="AO35">
        <v>0</v>
      </c>
      <c r="AP35">
        <v>1.2956400000000001</v>
      </c>
      <c r="AQ35">
        <v>32.405912698412699</v>
      </c>
      <c r="AR35">
        <v>13.984797101449269</v>
      </c>
      <c r="AS35">
        <v>9.6534225393993474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1033.7696017470018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432.59</v>
      </c>
      <c r="L36">
        <v>6.03</v>
      </c>
      <c r="M36">
        <v>61.3</v>
      </c>
      <c r="N36">
        <v>50.14</v>
      </c>
      <c r="O36">
        <v>35.409999999999997</v>
      </c>
      <c r="P36">
        <v>26.53</v>
      </c>
      <c r="Q36">
        <v>8.68</v>
      </c>
      <c r="R36">
        <v>17.895608439646711</v>
      </c>
      <c r="S36">
        <v>11.14</v>
      </c>
      <c r="T36">
        <v>0</v>
      </c>
      <c r="U36">
        <v>47.32148324608972</v>
      </c>
      <c r="V36">
        <v>8.7899999999999991</v>
      </c>
      <c r="W36">
        <v>19.230000000000004</v>
      </c>
      <c r="X36">
        <v>62.61</v>
      </c>
      <c r="Y36">
        <v>0</v>
      </c>
      <c r="Z36">
        <v>5.5073399999999983</v>
      </c>
      <c r="AA36">
        <v>5.6705949367088628</v>
      </c>
      <c r="AB36">
        <v>5.5597629407351823</v>
      </c>
      <c r="AC36">
        <v>4.0891181089995285</v>
      </c>
      <c r="AD36">
        <v>0.55780015140045425</v>
      </c>
      <c r="AE36">
        <v>6.9571294473883425</v>
      </c>
      <c r="AF36">
        <v>5.9130375253549694</v>
      </c>
      <c r="AG36">
        <v>13.732291999999999</v>
      </c>
      <c r="AH36">
        <v>26.39137571277719</v>
      </c>
      <c r="AI36">
        <v>0</v>
      </c>
      <c r="AJ36">
        <v>0</v>
      </c>
      <c r="AK36">
        <v>10.770250591016552</v>
      </c>
      <c r="AL36">
        <v>1.6711325301204818</v>
      </c>
      <c r="AM36">
        <v>6.9782490622655668</v>
      </c>
      <c r="AN36">
        <v>0</v>
      </c>
      <c r="AO36">
        <v>0</v>
      </c>
      <c r="AP36">
        <v>1.0321199999999999</v>
      </c>
      <c r="AQ36">
        <v>32.405912698412699</v>
      </c>
      <c r="AR36">
        <v>13.984797101449269</v>
      </c>
      <c r="AS36">
        <v>9.6534225393993474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938.54142703176478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360.48</v>
      </c>
      <c r="L37">
        <v>6.03</v>
      </c>
      <c r="M37">
        <v>61.3</v>
      </c>
      <c r="N37">
        <v>50.14</v>
      </c>
      <c r="O37">
        <v>35.409999999999997</v>
      </c>
      <c r="P37">
        <v>26.53</v>
      </c>
      <c r="Q37">
        <v>8.68</v>
      </c>
      <c r="R37">
        <v>17.895608439646711</v>
      </c>
      <c r="S37">
        <v>11.14</v>
      </c>
      <c r="T37">
        <v>0</v>
      </c>
      <c r="U37">
        <v>47.32148324608972</v>
      </c>
      <c r="V37">
        <v>8.7899999999999991</v>
      </c>
      <c r="W37">
        <v>19.230000000000004</v>
      </c>
      <c r="X37">
        <v>62.61</v>
      </c>
      <c r="Y37">
        <v>0</v>
      </c>
      <c r="Z37">
        <v>5.5073399999999983</v>
      </c>
      <c r="AA37">
        <v>0</v>
      </c>
      <c r="AB37">
        <v>5.5597629407351823</v>
      </c>
      <c r="AC37">
        <v>0</v>
      </c>
      <c r="AD37">
        <v>0</v>
      </c>
      <c r="AE37">
        <v>0</v>
      </c>
      <c r="AF37">
        <v>5.9130375253549694</v>
      </c>
      <c r="AG37">
        <v>13.732291999999999</v>
      </c>
      <c r="AH37">
        <v>17.594250475184793</v>
      </c>
      <c r="AI37">
        <v>0</v>
      </c>
      <c r="AJ37">
        <v>0</v>
      </c>
      <c r="AK37">
        <v>10.770250591016552</v>
      </c>
      <c r="AL37">
        <v>10.004413941480205</v>
      </c>
      <c r="AM37">
        <v>6.9782490622655668</v>
      </c>
      <c r="AN37">
        <v>0</v>
      </c>
      <c r="AO37">
        <v>0</v>
      </c>
      <c r="AP37">
        <v>1.0321199999999999</v>
      </c>
      <c r="AQ37">
        <v>32.405912698412699</v>
      </c>
      <c r="AR37">
        <v>13.984797101449269</v>
      </c>
      <c r="AS37">
        <v>9.6534225393993474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848.69294056103502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298</v>
      </c>
      <c r="L38">
        <v>6.0300000000000011</v>
      </c>
      <c r="M38">
        <v>61.3</v>
      </c>
      <c r="N38">
        <v>50.14</v>
      </c>
      <c r="O38">
        <v>35.409999999999997</v>
      </c>
      <c r="P38">
        <v>26.53</v>
      </c>
      <c r="Q38">
        <v>8.68</v>
      </c>
      <c r="R38">
        <v>17.895608439646711</v>
      </c>
      <c r="S38">
        <v>11.14</v>
      </c>
      <c r="T38">
        <v>0</v>
      </c>
      <c r="U38">
        <v>47.32148324608972</v>
      </c>
      <c r="V38">
        <v>8.7899999999999991</v>
      </c>
      <c r="W38">
        <v>19.230000000000004</v>
      </c>
      <c r="X38">
        <v>62.61</v>
      </c>
      <c r="Y38">
        <v>0</v>
      </c>
      <c r="Z38">
        <v>5.5073399999999983</v>
      </c>
      <c r="AA38">
        <v>0</v>
      </c>
      <c r="AB38">
        <v>5.5597629407351823</v>
      </c>
      <c r="AC38">
        <v>0</v>
      </c>
      <c r="AD38">
        <v>0</v>
      </c>
      <c r="AE38">
        <v>0</v>
      </c>
      <c r="AF38">
        <v>5.9130375253549694</v>
      </c>
      <c r="AG38">
        <v>13.732291999999999</v>
      </c>
      <c r="AH38">
        <v>17.594250475184793</v>
      </c>
      <c r="AI38">
        <v>0</v>
      </c>
      <c r="AJ38">
        <v>0</v>
      </c>
      <c r="AK38">
        <v>10.770250591016552</v>
      </c>
      <c r="AL38">
        <v>49.99968846815834</v>
      </c>
      <c r="AM38">
        <v>6.9782490622655668</v>
      </c>
      <c r="AN38">
        <v>0</v>
      </c>
      <c r="AO38">
        <v>0</v>
      </c>
      <c r="AP38">
        <v>1.0321199999999999</v>
      </c>
      <c r="AQ38">
        <v>24.184861904761906</v>
      </c>
      <c r="AR38">
        <v>13.984797101449269</v>
      </c>
      <c r="AS38">
        <v>9.6534225393993474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817.98716429406238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269.32</v>
      </c>
      <c r="L39">
        <v>3.3200000000000003</v>
      </c>
      <c r="M39">
        <v>61.3</v>
      </c>
      <c r="N39">
        <v>50.14</v>
      </c>
      <c r="O39">
        <v>35.409999999999997</v>
      </c>
      <c r="P39">
        <v>26.53</v>
      </c>
      <c r="Q39">
        <v>4.9930297510625374</v>
      </c>
      <c r="R39">
        <v>10.616912790697674</v>
      </c>
      <c r="S39">
        <v>6.9</v>
      </c>
      <c r="T39">
        <v>0</v>
      </c>
      <c r="U39">
        <v>47.32148324608972</v>
      </c>
      <c r="V39">
        <v>8.7899999999999991</v>
      </c>
      <c r="W39">
        <v>19.230000000000004</v>
      </c>
      <c r="X39">
        <v>62.61</v>
      </c>
      <c r="Y39">
        <v>0</v>
      </c>
      <c r="Z39">
        <v>5.5073399999999983</v>
      </c>
      <c r="AA39">
        <v>0</v>
      </c>
      <c r="AB39">
        <v>5.5597629407351823</v>
      </c>
      <c r="AC39">
        <v>0</v>
      </c>
      <c r="AD39">
        <v>0</v>
      </c>
      <c r="AE39">
        <v>0</v>
      </c>
      <c r="AF39">
        <v>5.9130375253549694</v>
      </c>
      <c r="AG39">
        <v>13.732291999999999</v>
      </c>
      <c r="AH39">
        <v>9.1133474128827867</v>
      </c>
      <c r="AI39">
        <v>0</v>
      </c>
      <c r="AJ39">
        <v>0</v>
      </c>
      <c r="AK39">
        <v>10.770250591016552</v>
      </c>
      <c r="AL39">
        <v>49.99968846815834</v>
      </c>
      <c r="AM39">
        <v>6.9782490622655668</v>
      </c>
      <c r="AN39">
        <v>0</v>
      </c>
      <c r="AO39">
        <v>0</v>
      </c>
      <c r="AP39">
        <v>1.0321199999999999</v>
      </c>
      <c r="AQ39">
        <v>24.184861904761906</v>
      </c>
      <c r="AR39">
        <v>13.984797101449269</v>
      </c>
      <c r="AS39">
        <v>9.6534225393993474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762.91059533387374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269.32</v>
      </c>
      <c r="L40">
        <v>3.34</v>
      </c>
      <c r="M40">
        <v>61.3</v>
      </c>
      <c r="N40">
        <v>50.14</v>
      </c>
      <c r="O40">
        <v>35.409999999999997</v>
      </c>
      <c r="P40">
        <v>26.53</v>
      </c>
      <c r="Q40">
        <v>4.9930297510625374</v>
      </c>
      <c r="R40">
        <v>9.8369908256880745</v>
      </c>
      <c r="S40">
        <v>6.13</v>
      </c>
      <c r="T40">
        <v>0</v>
      </c>
      <c r="U40">
        <v>47.32148324608972</v>
      </c>
      <c r="V40">
        <v>8.7899999999999991</v>
      </c>
      <c r="W40">
        <v>19.230000000000004</v>
      </c>
      <c r="X40">
        <v>62.61</v>
      </c>
      <c r="Y40">
        <v>0</v>
      </c>
      <c r="Z40">
        <v>5.5073399999999983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5.9130375253549694</v>
      </c>
      <c r="AG40">
        <v>13.732291999999999</v>
      </c>
      <c r="AH40">
        <v>0</v>
      </c>
      <c r="AI40">
        <v>0</v>
      </c>
      <c r="AJ40">
        <v>0</v>
      </c>
      <c r="AK40">
        <v>10.770250591016552</v>
      </c>
      <c r="AL40">
        <v>49.99968846815834</v>
      </c>
      <c r="AM40">
        <v>6.9782490622655668</v>
      </c>
      <c r="AN40">
        <v>0</v>
      </c>
      <c r="AO40">
        <v>0</v>
      </c>
      <c r="AP40">
        <v>1.0321199999999999</v>
      </c>
      <c r="AQ40">
        <v>24.184861904761906</v>
      </c>
      <c r="AR40">
        <v>13.984797101449269</v>
      </c>
      <c r="AS40">
        <v>9.6534225393993474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746.70756301524625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269.32</v>
      </c>
      <c r="L41">
        <v>3.35</v>
      </c>
      <c r="M41">
        <v>61.3</v>
      </c>
      <c r="N41">
        <v>50.14</v>
      </c>
      <c r="O41">
        <v>35.409999999999997</v>
      </c>
      <c r="P41">
        <v>26.53</v>
      </c>
      <c r="Q41">
        <v>5.0100000000000007</v>
      </c>
      <c r="R41">
        <v>9.84</v>
      </c>
      <c r="S41">
        <v>6.13</v>
      </c>
      <c r="T41">
        <v>0</v>
      </c>
      <c r="U41">
        <v>47.32148324608972</v>
      </c>
      <c r="V41">
        <v>8.7899999999999991</v>
      </c>
      <c r="W41">
        <v>19.230000000000004</v>
      </c>
      <c r="X41">
        <v>62.61</v>
      </c>
      <c r="Y41">
        <v>0</v>
      </c>
      <c r="Z41">
        <v>5.5073399999999983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5.9130375253549694</v>
      </c>
      <c r="AG41">
        <v>13.732291999999999</v>
      </c>
      <c r="AH41">
        <v>0</v>
      </c>
      <c r="AI41">
        <v>0</v>
      </c>
      <c r="AJ41">
        <v>0</v>
      </c>
      <c r="AK41">
        <v>10.770250591016552</v>
      </c>
      <c r="AL41">
        <v>9.1688476764199649</v>
      </c>
      <c r="AM41">
        <v>6.9782490622655668</v>
      </c>
      <c r="AN41">
        <v>0</v>
      </c>
      <c r="AO41">
        <v>0</v>
      </c>
      <c r="AP41">
        <v>1.0321199999999999</v>
      </c>
      <c r="AQ41">
        <v>24.184861904761906</v>
      </c>
      <c r="AR41">
        <v>13.984797101449269</v>
      </c>
      <c r="AS41">
        <v>9.6534225393993474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705.90670164675726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269.32</v>
      </c>
      <c r="L42">
        <v>3.35</v>
      </c>
      <c r="M42">
        <v>61.3</v>
      </c>
      <c r="N42">
        <v>50.14</v>
      </c>
      <c r="O42">
        <v>35.409999999999997</v>
      </c>
      <c r="P42">
        <v>26.53</v>
      </c>
      <c r="Q42">
        <v>5.12</v>
      </c>
      <c r="R42">
        <v>9.8436363636363637</v>
      </c>
      <c r="S42">
        <v>5.74</v>
      </c>
      <c r="T42">
        <v>0</v>
      </c>
      <c r="U42">
        <v>47.32148324608972</v>
      </c>
      <c r="V42">
        <v>8.7899999999999991</v>
      </c>
      <c r="W42">
        <v>19.23</v>
      </c>
      <c r="X42">
        <v>62.61</v>
      </c>
      <c r="Y42">
        <v>0</v>
      </c>
      <c r="Z42">
        <v>5.5073399999999983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5.9130375253549694</v>
      </c>
      <c r="AG42">
        <v>13.732291999999999</v>
      </c>
      <c r="AH42">
        <v>0</v>
      </c>
      <c r="AI42">
        <v>0</v>
      </c>
      <c r="AJ42">
        <v>0</v>
      </c>
      <c r="AK42">
        <v>10.770250591016552</v>
      </c>
      <c r="AL42">
        <v>1.6711325301204818</v>
      </c>
      <c r="AM42">
        <v>6.9782490622655668</v>
      </c>
      <c r="AN42">
        <v>0</v>
      </c>
      <c r="AO42">
        <v>0</v>
      </c>
      <c r="AP42">
        <v>1.0321199999999999</v>
      </c>
      <c r="AQ42">
        <v>24.184861904761906</v>
      </c>
      <c r="AR42">
        <v>13.984797101449269</v>
      </c>
      <c r="AS42">
        <v>9.6534225393993474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698.13262286409429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269.32</v>
      </c>
      <c r="L43">
        <v>3.3399999999999994</v>
      </c>
      <c r="M43">
        <v>61.3</v>
      </c>
      <c r="N43">
        <v>50.14</v>
      </c>
      <c r="O43">
        <v>35.409999999999997</v>
      </c>
      <c r="P43">
        <v>26.53</v>
      </c>
      <c r="Q43">
        <v>5.01</v>
      </c>
      <c r="R43">
        <v>10.24</v>
      </c>
      <c r="S43">
        <v>6.38</v>
      </c>
      <c r="T43">
        <v>0</v>
      </c>
      <c r="U43">
        <v>47.32148324608972</v>
      </c>
      <c r="V43">
        <v>9.14</v>
      </c>
      <c r="W43">
        <v>19.23</v>
      </c>
      <c r="X43">
        <v>62.61</v>
      </c>
      <c r="Y43">
        <v>0</v>
      </c>
      <c r="Z43">
        <v>2.7536699999999992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5.9130375253549694</v>
      </c>
      <c r="AG43">
        <v>13.732291999999999</v>
      </c>
      <c r="AH43">
        <v>0</v>
      </c>
      <c r="AI43">
        <v>0</v>
      </c>
      <c r="AJ43">
        <v>0</v>
      </c>
      <c r="AK43">
        <v>10.770250591016552</v>
      </c>
      <c r="AL43">
        <v>1.6711325301204818</v>
      </c>
      <c r="AM43">
        <v>6.9782490622655668</v>
      </c>
      <c r="AN43">
        <v>0</v>
      </c>
      <c r="AO43">
        <v>0</v>
      </c>
      <c r="AP43">
        <v>1.0321199999999999</v>
      </c>
      <c r="AQ43">
        <v>24.184861904761906</v>
      </c>
      <c r="AR43">
        <v>14.915945652173907</v>
      </c>
      <c r="AS43">
        <v>9.6534225393993474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697.57646505118248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269.32</v>
      </c>
      <c r="L44">
        <v>3.34</v>
      </c>
      <c r="M44">
        <v>61.3</v>
      </c>
      <c r="N44">
        <v>50.14</v>
      </c>
      <c r="O44">
        <v>35.409999999999997</v>
      </c>
      <c r="P44">
        <v>26.53</v>
      </c>
      <c r="Q44">
        <v>5.01</v>
      </c>
      <c r="R44">
        <v>10.24</v>
      </c>
      <c r="S44">
        <v>6.38</v>
      </c>
      <c r="T44">
        <v>0</v>
      </c>
      <c r="U44">
        <v>47.32148324608972</v>
      </c>
      <c r="V44">
        <v>9.14</v>
      </c>
      <c r="W44">
        <v>19.23</v>
      </c>
      <c r="X44">
        <v>62.61</v>
      </c>
      <c r="Y44">
        <v>0</v>
      </c>
      <c r="Z44">
        <v>2.7536699999999992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5.9130375253549694</v>
      </c>
      <c r="AG44">
        <v>13.732291999999999</v>
      </c>
      <c r="AH44">
        <v>0</v>
      </c>
      <c r="AI44">
        <v>0</v>
      </c>
      <c r="AJ44">
        <v>0</v>
      </c>
      <c r="AK44">
        <v>10.770250591016552</v>
      </c>
      <c r="AL44">
        <v>1.6711325301204818</v>
      </c>
      <c r="AM44">
        <v>6.9782490622655668</v>
      </c>
      <c r="AN44">
        <v>0</v>
      </c>
      <c r="AO44">
        <v>0</v>
      </c>
      <c r="AP44">
        <v>1.0321199999999999</v>
      </c>
      <c r="AQ44">
        <v>16.546077777777779</v>
      </c>
      <c r="AR44">
        <v>14.915945652173907</v>
      </c>
      <c r="AS44">
        <v>9.6534225393993474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689.93768092419839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269.32</v>
      </c>
      <c r="L45">
        <v>3.34</v>
      </c>
      <c r="M45">
        <v>61.3</v>
      </c>
      <c r="N45">
        <v>50.14</v>
      </c>
      <c r="O45">
        <v>35.409999999999997</v>
      </c>
      <c r="P45">
        <v>26.53</v>
      </c>
      <c r="Q45">
        <v>5.01</v>
      </c>
      <c r="R45">
        <v>10.24</v>
      </c>
      <c r="S45">
        <v>6.38</v>
      </c>
      <c r="T45">
        <v>0</v>
      </c>
      <c r="U45">
        <v>47.32148324608972</v>
      </c>
      <c r="V45">
        <v>9.14</v>
      </c>
      <c r="W45">
        <v>19.23</v>
      </c>
      <c r="X45">
        <v>62.61</v>
      </c>
      <c r="Y45">
        <v>0</v>
      </c>
      <c r="Z45">
        <v>2.7536699999999992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5.9130375253549694</v>
      </c>
      <c r="AG45">
        <v>13.732291999999999</v>
      </c>
      <c r="AH45">
        <v>0</v>
      </c>
      <c r="AI45">
        <v>0</v>
      </c>
      <c r="AJ45">
        <v>0</v>
      </c>
      <c r="AK45">
        <v>10.770250591016552</v>
      </c>
      <c r="AL45">
        <v>1.6711325301204818</v>
      </c>
      <c r="AM45">
        <v>6.9782490622655668</v>
      </c>
      <c r="AN45">
        <v>0</v>
      </c>
      <c r="AO45">
        <v>0</v>
      </c>
      <c r="AP45">
        <v>1.0321199999999999</v>
      </c>
      <c r="AQ45">
        <v>16.546077777777779</v>
      </c>
      <c r="AR45">
        <v>14.915945652173907</v>
      </c>
      <c r="AS45">
        <v>9.6534225393993474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689.93768092419839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269.32</v>
      </c>
      <c r="L46">
        <v>3.34</v>
      </c>
      <c r="M46">
        <v>61.3</v>
      </c>
      <c r="N46">
        <v>50.14</v>
      </c>
      <c r="O46">
        <v>35.409999999999997</v>
      </c>
      <c r="P46">
        <v>26.53</v>
      </c>
      <c r="Q46">
        <v>5.01</v>
      </c>
      <c r="R46">
        <v>10.24</v>
      </c>
      <c r="S46">
        <v>6.38</v>
      </c>
      <c r="T46">
        <v>0</v>
      </c>
      <c r="U46">
        <v>47.32148324608972</v>
      </c>
      <c r="V46">
        <v>9.14</v>
      </c>
      <c r="W46">
        <v>19.23</v>
      </c>
      <c r="X46">
        <v>62.61</v>
      </c>
      <c r="Y46">
        <v>0</v>
      </c>
      <c r="Z46">
        <v>2.7536699999999992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5.9130375253549694</v>
      </c>
      <c r="AG46">
        <v>13.732291999999999</v>
      </c>
      <c r="AH46">
        <v>0</v>
      </c>
      <c r="AI46">
        <v>0</v>
      </c>
      <c r="AJ46">
        <v>0</v>
      </c>
      <c r="AK46">
        <v>10.770250591016552</v>
      </c>
      <c r="AL46">
        <v>1.6711325301204818</v>
      </c>
      <c r="AM46">
        <v>6.9782490622655668</v>
      </c>
      <c r="AN46">
        <v>0</v>
      </c>
      <c r="AO46">
        <v>0</v>
      </c>
      <c r="AP46">
        <v>1.0321199999999999</v>
      </c>
      <c r="AQ46">
        <v>16.546077777777779</v>
      </c>
      <c r="AR46">
        <v>14.915945652173907</v>
      </c>
      <c r="AS46">
        <v>9.6534225393993474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689.93768092419839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269.32</v>
      </c>
      <c r="L47">
        <v>3.34</v>
      </c>
      <c r="M47">
        <v>61.3</v>
      </c>
      <c r="N47">
        <v>50.14</v>
      </c>
      <c r="O47">
        <v>35.409999999999997</v>
      </c>
      <c r="P47">
        <v>26.53</v>
      </c>
      <c r="Q47">
        <v>5.01</v>
      </c>
      <c r="R47">
        <v>10.24</v>
      </c>
      <c r="S47">
        <v>6.38</v>
      </c>
      <c r="T47">
        <v>0</v>
      </c>
      <c r="U47">
        <v>47.32148324608972</v>
      </c>
      <c r="V47">
        <v>9.14</v>
      </c>
      <c r="W47">
        <v>19.23</v>
      </c>
      <c r="X47">
        <v>62.61</v>
      </c>
      <c r="Y47">
        <v>0</v>
      </c>
      <c r="Z47">
        <v>2.7536699999999992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5.9130375253549694</v>
      </c>
      <c r="AG47">
        <v>13.732291999999999</v>
      </c>
      <c r="AH47">
        <v>0</v>
      </c>
      <c r="AI47">
        <v>0</v>
      </c>
      <c r="AJ47">
        <v>0</v>
      </c>
      <c r="AK47">
        <v>10.770250591016552</v>
      </c>
      <c r="AL47">
        <v>1.6711325301204818</v>
      </c>
      <c r="AM47">
        <v>6.9782490622655668</v>
      </c>
      <c r="AN47">
        <v>0</v>
      </c>
      <c r="AO47">
        <v>0</v>
      </c>
      <c r="AP47">
        <v>1.0321199999999999</v>
      </c>
      <c r="AQ47">
        <v>16.546077777777779</v>
      </c>
      <c r="AR47">
        <v>14.915945652173907</v>
      </c>
      <c r="AS47">
        <v>9.6534225393993474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689.93768092419839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269.32</v>
      </c>
      <c r="L48">
        <v>3.34</v>
      </c>
      <c r="M48">
        <v>61.3</v>
      </c>
      <c r="N48">
        <v>50.14</v>
      </c>
      <c r="O48">
        <v>35.409999999999997</v>
      </c>
      <c r="P48">
        <v>26.53</v>
      </c>
      <c r="Q48">
        <v>5.01</v>
      </c>
      <c r="R48">
        <v>10.24</v>
      </c>
      <c r="S48">
        <v>6.38</v>
      </c>
      <c r="T48">
        <v>0</v>
      </c>
      <c r="U48">
        <v>47.32148324608972</v>
      </c>
      <c r="V48">
        <v>9.14</v>
      </c>
      <c r="W48">
        <v>19.23</v>
      </c>
      <c r="X48">
        <v>62.61</v>
      </c>
      <c r="Y48">
        <v>0</v>
      </c>
      <c r="Z48">
        <v>2.7536699999999992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5.9130375253549694</v>
      </c>
      <c r="AG48">
        <v>13.732291999999999</v>
      </c>
      <c r="AH48">
        <v>0</v>
      </c>
      <c r="AI48">
        <v>0</v>
      </c>
      <c r="AJ48">
        <v>0</v>
      </c>
      <c r="AK48">
        <v>10.770250591016552</v>
      </c>
      <c r="AL48">
        <v>1.6711325301204818</v>
      </c>
      <c r="AM48">
        <v>6.9782490622655668</v>
      </c>
      <c r="AN48">
        <v>0</v>
      </c>
      <c r="AO48">
        <v>0</v>
      </c>
      <c r="AP48">
        <v>1.0321199999999999</v>
      </c>
      <c r="AQ48">
        <v>16.546077777777779</v>
      </c>
      <c r="AR48">
        <v>14.915945652173907</v>
      </c>
      <c r="AS48">
        <v>9.6534225393993474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689.93768092419839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269.32</v>
      </c>
      <c r="L49">
        <v>3.34</v>
      </c>
      <c r="M49">
        <v>61.3</v>
      </c>
      <c r="N49">
        <v>50.14</v>
      </c>
      <c r="O49">
        <v>35.409999999999997</v>
      </c>
      <c r="P49">
        <v>26.53</v>
      </c>
      <c r="Q49">
        <v>5.01</v>
      </c>
      <c r="R49">
        <v>10.24</v>
      </c>
      <c r="S49">
        <v>6.38</v>
      </c>
      <c r="T49">
        <v>0</v>
      </c>
      <c r="U49">
        <v>47.32148324608972</v>
      </c>
      <c r="V49">
        <v>9.14</v>
      </c>
      <c r="W49">
        <v>19.23</v>
      </c>
      <c r="X49">
        <v>62.81</v>
      </c>
      <c r="Y49">
        <v>0</v>
      </c>
      <c r="Z49">
        <v>2.7536699999999992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5.9130375253549694</v>
      </c>
      <c r="AG49">
        <v>13.732291999999999</v>
      </c>
      <c r="AH49">
        <v>0</v>
      </c>
      <c r="AI49">
        <v>0</v>
      </c>
      <c r="AJ49">
        <v>0</v>
      </c>
      <c r="AK49">
        <v>10.770250591016552</v>
      </c>
      <c r="AL49">
        <v>1.6711325301204818</v>
      </c>
      <c r="AM49">
        <v>6.9782490622655668</v>
      </c>
      <c r="AN49">
        <v>0</v>
      </c>
      <c r="AO49">
        <v>0</v>
      </c>
      <c r="AP49">
        <v>1.0321199999999999</v>
      </c>
      <c r="AQ49">
        <v>16.546077777777779</v>
      </c>
      <c r="AR49">
        <v>14.915945652173907</v>
      </c>
      <c r="AS49">
        <v>9.6534225393993474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690.13768092419843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269.32</v>
      </c>
      <c r="L50">
        <v>3.34</v>
      </c>
      <c r="M50">
        <v>61.3</v>
      </c>
      <c r="N50">
        <v>50.14</v>
      </c>
      <c r="O50">
        <v>35.409999999999997</v>
      </c>
      <c r="P50">
        <v>26.53</v>
      </c>
      <c r="Q50">
        <v>5.01</v>
      </c>
      <c r="R50">
        <v>10.24</v>
      </c>
      <c r="S50">
        <v>6.38</v>
      </c>
      <c r="T50">
        <v>0</v>
      </c>
      <c r="U50">
        <v>47.32148324608972</v>
      </c>
      <c r="V50">
        <v>9.14</v>
      </c>
      <c r="W50">
        <v>19.23</v>
      </c>
      <c r="X50">
        <v>62.610000000000007</v>
      </c>
      <c r="Y50">
        <v>0</v>
      </c>
      <c r="Z50">
        <v>2.7536699999999992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5.9130375253549694</v>
      </c>
      <c r="AG50">
        <v>13.732291999999999</v>
      </c>
      <c r="AH50">
        <v>0</v>
      </c>
      <c r="AI50">
        <v>0</v>
      </c>
      <c r="AJ50">
        <v>0</v>
      </c>
      <c r="AK50">
        <v>10.770250591016552</v>
      </c>
      <c r="AL50">
        <v>1.6711325301204818</v>
      </c>
      <c r="AM50">
        <v>6.9782490622655668</v>
      </c>
      <c r="AN50">
        <v>0</v>
      </c>
      <c r="AO50">
        <v>0</v>
      </c>
      <c r="AP50">
        <v>1.0321199999999999</v>
      </c>
      <c r="AQ50">
        <v>16.546077777777779</v>
      </c>
      <c r="AR50">
        <v>14.915945652173907</v>
      </c>
      <c r="AS50">
        <v>9.6534225393993474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689.93768092419839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269.32</v>
      </c>
      <c r="L51">
        <v>3.34</v>
      </c>
      <c r="M51">
        <v>61.3</v>
      </c>
      <c r="N51">
        <v>50.14</v>
      </c>
      <c r="O51">
        <v>35.409999999999997</v>
      </c>
      <c r="P51">
        <v>26.53</v>
      </c>
      <c r="Q51">
        <v>5.01</v>
      </c>
      <c r="R51">
        <v>10.24</v>
      </c>
      <c r="S51">
        <v>6.38</v>
      </c>
      <c r="T51">
        <v>0</v>
      </c>
      <c r="U51">
        <v>47.32148324608972</v>
      </c>
      <c r="V51">
        <v>8.7799999999999994</v>
      </c>
      <c r="W51">
        <v>19.23</v>
      </c>
      <c r="X51">
        <v>62.610000000000007</v>
      </c>
      <c r="Y51">
        <v>0</v>
      </c>
      <c r="Z51">
        <v>2.7536699999999992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5.9130375253549694</v>
      </c>
      <c r="AG51">
        <v>13.732291999999999</v>
      </c>
      <c r="AH51">
        <v>0</v>
      </c>
      <c r="AI51">
        <v>0</v>
      </c>
      <c r="AJ51">
        <v>0</v>
      </c>
      <c r="AK51">
        <v>10.770250591016552</v>
      </c>
      <c r="AL51">
        <v>1.6711325301204818</v>
      </c>
      <c r="AM51">
        <v>6.9782490622655668</v>
      </c>
      <c r="AN51">
        <v>0</v>
      </c>
      <c r="AO51">
        <v>0</v>
      </c>
      <c r="AP51">
        <v>0.75542399999999998</v>
      </c>
      <c r="AQ51">
        <v>8.2695730158730161</v>
      </c>
      <c r="AR51">
        <v>12.588074275362315</v>
      </c>
      <c r="AS51">
        <v>9.6534225393993474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678.69660878548189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192.26</v>
      </c>
      <c r="L52">
        <v>3.34</v>
      </c>
      <c r="M52">
        <v>61.3</v>
      </c>
      <c r="N52">
        <v>50.14</v>
      </c>
      <c r="O52">
        <v>35.409999999999997</v>
      </c>
      <c r="P52">
        <v>26.53</v>
      </c>
      <c r="Q52">
        <v>5.01</v>
      </c>
      <c r="R52">
        <v>10.24</v>
      </c>
      <c r="S52">
        <v>6.38</v>
      </c>
      <c r="T52">
        <v>0</v>
      </c>
      <c r="U52">
        <v>47.32148324608972</v>
      </c>
      <c r="V52">
        <v>8.7799999999999994</v>
      </c>
      <c r="W52">
        <v>19.23</v>
      </c>
      <c r="X52">
        <v>62.61</v>
      </c>
      <c r="Y52">
        <v>0</v>
      </c>
      <c r="Z52">
        <v>2.7536699999999992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5.9130375253549694</v>
      </c>
      <c r="AG52">
        <v>13.732291999999999</v>
      </c>
      <c r="AH52">
        <v>0</v>
      </c>
      <c r="AI52">
        <v>0</v>
      </c>
      <c r="AJ52">
        <v>0</v>
      </c>
      <c r="AK52">
        <v>10.770250591016552</v>
      </c>
      <c r="AL52">
        <v>1.6711325301204818</v>
      </c>
      <c r="AM52">
        <v>6.9782490622655668</v>
      </c>
      <c r="AN52">
        <v>0</v>
      </c>
      <c r="AO52">
        <v>0</v>
      </c>
      <c r="AP52">
        <v>0.75542399999999998</v>
      </c>
      <c r="AQ52">
        <v>8.2695730158730161</v>
      </c>
      <c r="AR52">
        <v>12.588074275362315</v>
      </c>
      <c r="AS52">
        <v>9.6534225393993474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601.63660878548171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173.03</v>
      </c>
      <c r="L53">
        <v>3.34</v>
      </c>
      <c r="M53">
        <v>61.3</v>
      </c>
      <c r="N53">
        <v>50.14</v>
      </c>
      <c r="O53">
        <v>35.409999999999997</v>
      </c>
      <c r="P53">
        <v>26.53</v>
      </c>
      <c r="Q53">
        <v>5.01</v>
      </c>
      <c r="R53">
        <v>10.24</v>
      </c>
      <c r="S53">
        <v>6.38</v>
      </c>
      <c r="T53">
        <v>0</v>
      </c>
      <c r="U53">
        <v>47.32148324608972</v>
      </c>
      <c r="V53">
        <v>8.7799999999999994</v>
      </c>
      <c r="W53">
        <v>19.23</v>
      </c>
      <c r="X53">
        <v>62.61</v>
      </c>
      <c r="Y53">
        <v>0</v>
      </c>
      <c r="Z53">
        <v>2.7536699999999992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5.9130375253549694</v>
      </c>
      <c r="AG53">
        <v>13.732291999999999</v>
      </c>
      <c r="AH53">
        <v>0</v>
      </c>
      <c r="AI53">
        <v>0</v>
      </c>
      <c r="AJ53">
        <v>0</v>
      </c>
      <c r="AK53">
        <v>10.770250591016552</v>
      </c>
      <c r="AL53">
        <v>1.6711325301204818</v>
      </c>
      <c r="AM53">
        <v>6.9782490622655668</v>
      </c>
      <c r="AN53">
        <v>0</v>
      </c>
      <c r="AO53">
        <v>0</v>
      </c>
      <c r="AP53">
        <v>0.75542399999999998</v>
      </c>
      <c r="AQ53">
        <v>0</v>
      </c>
      <c r="AR53">
        <v>14.915945652173907</v>
      </c>
      <c r="AS53">
        <v>11.357484388938449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578.16896899595974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173.03</v>
      </c>
      <c r="L54">
        <v>3.34</v>
      </c>
      <c r="M54">
        <v>61.3</v>
      </c>
      <c r="N54">
        <v>50.14</v>
      </c>
      <c r="O54">
        <v>35.409999999999997</v>
      </c>
      <c r="P54">
        <v>26.53</v>
      </c>
      <c r="Q54">
        <v>5.01</v>
      </c>
      <c r="R54">
        <v>10.24</v>
      </c>
      <c r="S54">
        <v>6.38</v>
      </c>
      <c r="T54">
        <v>0</v>
      </c>
      <c r="U54">
        <v>47.32148324608972</v>
      </c>
      <c r="V54">
        <v>8.7799999999999994</v>
      </c>
      <c r="W54">
        <v>19.23</v>
      </c>
      <c r="X54">
        <v>62.61</v>
      </c>
      <c r="Y54">
        <v>0</v>
      </c>
      <c r="Z54">
        <v>2.7536699999999992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5.9130375253549694</v>
      </c>
      <c r="AG54">
        <v>13.732291999999999</v>
      </c>
      <c r="AH54">
        <v>0</v>
      </c>
      <c r="AI54">
        <v>0</v>
      </c>
      <c r="AJ54">
        <v>0</v>
      </c>
      <c r="AK54">
        <v>10.770250591016552</v>
      </c>
      <c r="AL54">
        <v>1.6711325301204818</v>
      </c>
      <c r="AM54">
        <v>6.9782490622655668</v>
      </c>
      <c r="AN54">
        <v>0</v>
      </c>
      <c r="AO54">
        <v>0</v>
      </c>
      <c r="AP54">
        <v>0.75542399999999998</v>
      </c>
      <c r="AQ54">
        <v>0</v>
      </c>
      <c r="AR54">
        <v>14.915945652173907</v>
      </c>
      <c r="AS54">
        <v>11.357484388938449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578.16896899595974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173.03</v>
      </c>
      <c r="L55">
        <v>3.34</v>
      </c>
      <c r="M55">
        <v>61.3</v>
      </c>
      <c r="N55">
        <v>50.14</v>
      </c>
      <c r="O55">
        <v>35.409999999999997</v>
      </c>
      <c r="P55">
        <v>26.53</v>
      </c>
      <c r="Q55">
        <v>5.01</v>
      </c>
      <c r="R55">
        <v>10.24</v>
      </c>
      <c r="S55">
        <v>6.38</v>
      </c>
      <c r="T55">
        <v>0</v>
      </c>
      <c r="U55">
        <v>47.32148324608972</v>
      </c>
      <c r="V55">
        <v>8.7799999999999994</v>
      </c>
      <c r="W55">
        <v>10.68</v>
      </c>
      <c r="X55">
        <v>62.61</v>
      </c>
      <c r="Y55">
        <v>0</v>
      </c>
      <c r="Z55">
        <v>2.7536699999999992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5.9130375253549694</v>
      </c>
      <c r="AG55">
        <v>13.732291999999999</v>
      </c>
      <c r="AH55">
        <v>0</v>
      </c>
      <c r="AI55">
        <v>0</v>
      </c>
      <c r="AJ55">
        <v>0</v>
      </c>
      <c r="AK55">
        <v>10.770250591016552</v>
      </c>
      <c r="AL55">
        <v>1.6711325301204818</v>
      </c>
      <c r="AM55">
        <v>6.9782490622655668</v>
      </c>
      <c r="AN55">
        <v>0</v>
      </c>
      <c r="AO55">
        <v>0</v>
      </c>
      <c r="AP55">
        <v>0.75542399999999998</v>
      </c>
      <c r="AQ55">
        <v>0</v>
      </c>
      <c r="AR55">
        <v>14.915945652173907</v>
      </c>
      <c r="AS55">
        <v>13.628102884329468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571.88958749135065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173.03</v>
      </c>
      <c r="L56">
        <v>3.34</v>
      </c>
      <c r="M56">
        <v>35.68</v>
      </c>
      <c r="N56">
        <v>50.14</v>
      </c>
      <c r="O56">
        <v>35.409999999999997</v>
      </c>
      <c r="P56">
        <v>14.42</v>
      </c>
      <c r="Q56">
        <v>5.01</v>
      </c>
      <c r="R56">
        <v>10.24</v>
      </c>
      <c r="S56">
        <v>6.38</v>
      </c>
      <c r="T56">
        <v>0</v>
      </c>
      <c r="U56">
        <v>47.32148324608972</v>
      </c>
      <c r="V56">
        <v>8.7799999999999994</v>
      </c>
      <c r="W56">
        <v>10.68</v>
      </c>
      <c r="X56">
        <v>33.87432015306122</v>
      </c>
      <c r="Y56">
        <v>0</v>
      </c>
      <c r="Z56">
        <v>2.7536699999999992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5.9130375253549694</v>
      </c>
      <c r="AG56">
        <v>13.732291999999999</v>
      </c>
      <c r="AH56">
        <v>0</v>
      </c>
      <c r="AI56">
        <v>0</v>
      </c>
      <c r="AJ56">
        <v>0</v>
      </c>
      <c r="AK56">
        <v>10.770250591016552</v>
      </c>
      <c r="AL56">
        <v>1.6711325301204818</v>
      </c>
      <c r="AM56">
        <v>6.9782490622655668</v>
      </c>
      <c r="AN56">
        <v>0</v>
      </c>
      <c r="AO56">
        <v>0</v>
      </c>
      <c r="AP56">
        <v>0.75542399999999998</v>
      </c>
      <c r="AQ56">
        <v>0</v>
      </c>
      <c r="AR56">
        <v>14.915945652173907</v>
      </c>
      <c r="AS56">
        <v>13.628102884329468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505.42390764441183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173.03</v>
      </c>
      <c r="L57">
        <v>3.34</v>
      </c>
      <c r="M57">
        <v>35.68</v>
      </c>
      <c r="N57">
        <v>50.14</v>
      </c>
      <c r="O57">
        <v>35.409999999999997</v>
      </c>
      <c r="P57">
        <v>14.42</v>
      </c>
      <c r="Q57">
        <v>5.01</v>
      </c>
      <c r="R57">
        <v>10.24</v>
      </c>
      <c r="S57">
        <v>6.38</v>
      </c>
      <c r="T57">
        <v>0</v>
      </c>
      <c r="U57">
        <v>47.32148324608972</v>
      </c>
      <c r="V57">
        <v>8.7799999999999994</v>
      </c>
      <c r="W57">
        <v>10.68</v>
      </c>
      <c r="X57">
        <v>33.87432015306122</v>
      </c>
      <c r="Y57">
        <v>0</v>
      </c>
      <c r="Z57">
        <v>2.7536699999999992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5.9130375253549694</v>
      </c>
      <c r="AG57">
        <v>13.732291999999999</v>
      </c>
      <c r="AH57">
        <v>0</v>
      </c>
      <c r="AI57">
        <v>0</v>
      </c>
      <c r="AJ57">
        <v>0</v>
      </c>
      <c r="AK57">
        <v>10.770250591016552</v>
      </c>
      <c r="AL57">
        <v>10.004413941480205</v>
      </c>
      <c r="AM57">
        <v>6.9782490622655668</v>
      </c>
      <c r="AN57">
        <v>0</v>
      </c>
      <c r="AO57">
        <v>0</v>
      </c>
      <c r="AP57">
        <v>0.43480800000000003</v>
      </c>
      <c r="AQ57">
        <v>0</v>
      </c>
      <c r="AR57">
        <v>14.915945652173907</v>
      </c>
      <c r="AS57">
        <v>13.628102884329468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513.43657305577153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173.03</v>
      </c>
      <c r="L58">
        <v>3.34</v>
      </c>
      <c r="M58">
        <v>35.68</v>
      </c>
      <c r="N58">
        <v>50.14</v>
      </c>
      <c r="O58">
        <v>35.409999999999997</v>
      </c>
      <c r="P58">
        <v>14.42</v>
      </c>
      <c r="Q58">
        <v>5.01</v>
      </c>
      <c r="R58">
        <v>10.24</v>
      </c>
      <c r="S58">
        <v>6.38</v>
      </c>
      <c r="T58">
        <v>0</v>
      </c>
      <c r="U58">
        <v>47.32148324608972</v>
      </c>
      <c r="V58">
        <v>8.7799999999999994</v>
      </c>
      <c r="W58">
        <v>10.68</v>
      </c>
      <c r="X58">
        <v>33.87432015306122</v>
      </c>
      <c r="Y58">
        <v>0</v>
      </c>
      <c r="Z58">
        <v>2.7536699999999992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5.9130375253549694</v>
      </c>
      <c r="AG58">
        <v>13.732291999999999</v>
      </c>
      <c r="AH58">
        <v>0</v>
      </c>
      <c r="AI58">
        <v>0</v>
      </c>
      <c r="AJ58">
        <v>0</v>
      </c>
      <c r="AK58">
        <v>10.770250591016552</v>
      </c>
      <c r="AL58">
        <v>49.99968846815834</v>
      </c>
      <c r="AM58">
        <v>6.9782490622655668</v>
      </c>
      <c r="AN58">
        <v>0</v>
      </c>
      <c r="AO58">
        <v>0</v>
      </c>
      <c r="AP58">
        <v>0.43480800000000003</v>
      </c>
      <c r="AQ58">
        <v>0</v>
      </c>
      <c r="AR58">
        <v>14.915945652173907</v>
      </c>
      <c r="AS58">
        <v>13.628102884329468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553.43184758244979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173.03</v>
      </c>
      <c r="L59">
        <v>3.34</v>
      </c>
      <c r="M59">
        <v>33.64</v>
      </c>
      <c r="N59">
        <v>27.88</v>
      </c>
      <c r="O59">
        <v>19.23</v>
      </c>
      <c r="P59">
        <v>14.42</v>
      </c>
      <c r="Q59">
        <v>5.01</v>
      </c>
      <c r="R59">
        <v>10.24</v>
      </c>
      <c r="S59">
        <v>6.38</v>
      </c>
      <c r="T59">
        <v>0</v>
      </c>
      <c r="U59">
        <v>47.32148324608972</v>
      </c>
      <c r="V59">
        <v>8.7799999999999994</v>
      </c>
      <c r="W59">
        <v>10.68</v>
      </c>
      <c r="X59">
        <v>33.87432015306122</v>
      </c>
      <c r="Y59">
        <v>0</v>
      </c>
      <c r="Z59">
        <v>2.7536699999999992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5.9130375253549694</v>
      </c>
      <c r="AG59">
        <v>13.732291999999999</v>
      </c>
      <c r="AH59">
        <v>0</v>
      </c>
      <c r="AI59">
        <v>0</v>
      </c>
      <c r="AJ59">
        <v>0</v>
      </c>
      <c r="AK59">
        <v>10.770250591016552</v>
      </c>
      <c r="AL59">
        <v>49.99968846815834</v>
      </c>
      <c r="AM59">
        <v>6.9782490622655668</v>
      </c>
      <c r="AN59">
        <v>0</v>
      </c>
      <c r="AO59">
        <v>0</v>
      </c>
      <c r="AP59">
        <v>0.43480800000000003</v>
      </c>
      <c r="AQ59">
        <v>8.2695730158730161</v>
      </c>
      <c r="AR59">
        <v>14.915945652173907</v>
      </c>
      <c r="AS59">
        <v>13.628102884329468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521.22142059832265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173.03</v>
      </c>
      <c r="L60">
        <v>3.34</v>
      </c>
      <c r="M60">
        <v>33.64</v>
      </c>
      <c r="N60">
        <v>27.88</v>
      </c>
      <c r="O60">
        <v>19.23</v>
      </c>
      <c r="P60">
        <v>14.42</v>
      </c>
      <c r="Q60">
        <v>5.01</v>
      </c>
      <c r="R60">
        <v>10.24</v>
      </c>
      <c r="S60">
        <v>6.38</v>
      </c>
      <c r="T60">
        <v>0</v>
      </c>
      <c r="U60">
        <v>47.32148324608972</v>
      </c>
      <c r="V60">
        <v>8.7799999999999994</v>
      </c>
      <c r="W60">
        <v>10.68</v>
      </c>
      <c r="X60">
        <v>33.87432015306122</v>
      </c>
      <c r="Y60">
        <v>0</v>
      </c>
      <c r="Z60">
        <v>2.7536699999999992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5.9130375253549694</v>
      </c>
      <c r="AG60">
        <v>13.732291999999999</v>
      </c>
      <c r="AH60">
        <v>0</v>
      </c>
      <c r="AI60">
        <v>0</v>
      </c>
      <c r="AJ60">
        <v>0</v>
      </c>
      <c r="AK60">
        <v>10.770250591016552</v>
      </c>
      <c r="AL60">
        <v>49.99968846815834</v>
      </c>
      <c r="AM60">
        <v>6.9782490622655668</v>
      </c>
      <c r="AN60">
        <v>0</v>
      </c>
      <c r="AO60">
        <v>0</v>
      </c>
      <c r="AP60">
        <v>0.43480800000000003</v>
      </c>
      <c r="AQ60">
        <v>8.2695730158730161</v>
      </c>
      <c r="AR60">
        <v>14.915945652173907</v>
      </c>
      <c r="AS60">
        <v>13.628102884329468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521.22142059832265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173.03</v>
      </c>
      <c r="L61">
        <v>3.34</v>
      </c>
      <c r="M61">
        <v>33.64</v>
      </c>
      <c r="N61">
        <v>27.88</v>
      </c>
      <c r="O61">
        <v>19.23</v>
      </c>
      <c r="P61">
        <v>14.42</v>
      </c>
      <c r="Q61">
        <v>5.01</v>
      </c>
      <c r="R61">
        <v>10.24</v>
      </c>
      <c r="S61">
        <v>6.38</v>
      </c>
      <c r="T61">
        <v>0</v>
      </c>
      <c r="U61">
        <v>47.32148324608972</v>
      </c>
      <c r="V61">
        <v>8.7799999999999994</v>
      </c>
      <c r="W61">
        <v>10.68</v>
      </c>
      <c r="X61">
        <v>33.87432015306122</v>
      </c>
      <c r="Y61">
        <v>0</v>
      </c>
      <c r="Z61">
        <v>2.7536699999999992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5.9130375253549694</v>
      </c>
      <c r="AG61">
        <v>13.732291999999999</v>
      </c>
      <c r="AH61">
        <v>0</v>
      </c>
      <c r="AI61">
        <v>0</v>
      </c>
      <c r="AJ61">
        <v>0</v>
      </c>
      <c r="AK61">
        <v>10.770250591016552</v>
      </c>
      <c r="AL61">
        <v>49.99968846815834</v>
      </c>
      <c r="AM61">
        <v>6.9782490622655668</v>
      </c>
      <c r="AN61">
        <v>0</v>
      </c>
      <c r="AO61">
        <v>0</v>
      </c>
      <c r="AP61">
        <v>0.75542399999999998</v>
      </c>
      <c r="AQ61">
        <v>16.546077777777779</v>
      </c>
      <c r="AR61">
        <v>14.915945652173907</v>
      </c>
      <c r="AS61">
        <v>9.6534225393993474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525.84386101529742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240.32</v>
      </c>
      <c r="L62">
        <v>3.34</v>
      </c>
      <c r="M62">
        <v>33.64</v>
      </c>
      <c r="N62">
        <v>27.88</v>
      </c>
      <c r="O62">
        <v>19.23</v>
      </c>
      <c r="P62">
        <v>14.42</v>
      </c>
      <c r="Q62">
        <v>5.01</v>
      </c>
      <c r="R62">
        <v>10.24</v>
      </c>
      <c r="S62">
        <v>6.38</v>
      </c>
      <c r="T62">
        <v>0</v>
      </c>
      <c r="U62">
        <v>47.32148324608972</v>
      </c>
      <c r="V62">
        <v>8.7799999999999994</v>
      </c>
      <c r="W62">
        <v>10.68</v>
      </c>
      <c r="X62">
        <v>33.87432015306122</v>
      </c>
      <c r="Y62">
        <v>0</v>
      </c>
      <c r="Z62">
        <v>2.7536699999999992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5.9130375253549694</v>
      </c>
      <c r="AG62">
        <v>13.732291999999999</v>
      </c>
      <c r="AH62">
        <v>0</v>
      </c>
      <c r="AI62">
        <v>0</v>
      </c>
      <c r="AJ62">
        <v>0</v>
      </c>
      <c r="AK62">
        <v>10.770250591016552</v>
      </c>
      <c r="AL62">
        <v>49.99968846815834</v>
      </c>
      <c r="AM62">
        <v>6.9782490622655668</v>
      </c>
      <c r="AN62">
        <v>0</v>
      </c>
      <c r="AO62">
        <v>0</v>
      </c>
      <c r="AP62">
        <v>0.75542399999999998</v>
      </c>
      <c r="AQ62">
        <v>16.546077777777779</v>
      </c>
      <c r="AR62">
        <v>14.915945652173907</v>
      </c>
      <c r="AS62">
        <v>9.6534225393993474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593.13386101529738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269.32</v>
      </c>
      <c r="L63">
        <v>3.34</v>
      </c>
      <c r="M63">
        <v>33.64</v>
      </c>
      <c r="N63">
        <v>27.88</v>
      </c>
      <c r="O63">
        <v>19.23</v>
      </c>
      <c r="P63">
        <v>14.42</v>
      </c>
      <c r="Q63">
        <v>5.01</v>
      </c>
      <c r="R63">
        <v>10.24</v>
      </c>
      <c r="S63">
        <v>6.38</v>
      </c>
      <c r="T63">
        <v>0</v>
      </c>
      <c r="U63">
        <v>47.32148324608972</v>
      </c>
      <c r="V63">
        <v>8.7799999999999994</v>
      </c>
      <c r="W63">
        <v>10.68</v>
      </c>
      <c r="X63">
        <v>33.87432015306122</v>
      </c>
      <c r="Y63">
        <v>0</v>
      </c>
      <c r="Z63">
        <v>2.7536699999999992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5.9130375253549694</v>
      </c>
      <c r="AG63">
        <v>13.732291999999999</v>
      </c>
      <c r="AH63">
        <v>0</v>
      </c>
      <c r="AI63">
        <v>0</v>
      </c>
      <c r="AJ63">
        <v>0</v>
      </c>
      <c r="AK63">
        <v>10.770250591016552</v>
      </c>
      <c r="AL63">
        <v>10.004413941480205</v>
      </c>
      <c r="AM63">
        <v>6.9782490622655668</v>
      </c>
      <c r="AN63">
        <v>0</v>
      </c>
      <c r="AO63">
        <v>0</v>
      </c>
      <c r="AP63">
        <v>0.75542399999999998</v>
      </c>
      <c r="AQ63">
        <v>16.546077777777779</v>
      </c>
      <c r="AR63">
        <v>14.915945652173907</v>
      </c>
      <c r="AS63">
        <v>9.6534225393993474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582.13858648861913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269.32</v>
      </c>
      <c r="L64">
        <v>3.34</v>
      </c>
      <c r="M64">
        <v>33.64</v>
      </c>
      <c r="N64">
        <v>27.88</v>
      </c>
      <c r="O64">
        <v>19.23</v>
      </c>
      <c r="P64">
        <v>14.42</v>
      </c>
      <c r="Q64">
        <v>5.01</v>
      </c>
      <c r="R64">
        <v>10.24</v>
      </c>
      <c r="S64">
        <v>6.38</v>
      </c>
      <c r="T64">
        <v>0</v>
      </c>
      <c r="U64">
        <v>47.32148324608972</v>
      </c>
      <c r="V64">
        <v>8.7799999999999994</v>
      </c>
      <c r="W64">
        <v>10.68</v>
      </c>
      <c r="X64">
        <v>33.87432015306122</v>
      </c>
      <c r="Y64">
        <v>0</v>
      </c>
      <c r="Z64">
        <v>2.7536699999999992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5.9130375253549694</v>
      </c>
      <c r="AG64">
        <v>13.732291999999999</v>
      </c>
      <c r="AH64">
        <v>1.1594813093980991</v>
      </c>
      <c r="AI64">
        <v>0</v>
      </c>
      <c r="AJ64">
        <v>0</v>
      </c>
      <c r="AK64">
        <v>10.770250591016552</v>
      </c>
      <c r="AL64">
        <v>1.6711325301204818</v>
      </c>
      <c r="AM64">
        <v>6.9782490622655668</v>
      </c>
      <c r="AN64">
        <v>0</v>
      </c>
      <c r="AO64">
        <v>0</v>
      </c>
      <c r="AP64">
        <v>0.75542399999999998</v>
      </c>
      <c r="AQ64">
        <v>16.546077777777779</v>
      </c>
      <c r="AR64">
        <v>14.915945652173907</v>
      </c>
      <c r="AS64">
        <v>9.6534225393993474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574.96478638665758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269.32</v>
      </c>
      <c r="L65">
        <v>3.34</v>
      </c>
      <c r="M65">
        <v>33.64</v>
      </c>
      <c r="N65">
        <v>27.88</v>
      </c>
      <c r="O65">
        <v>19.23</v>
      </c>
      <c r="P65">
        <v>14.42</v>
      </c>
      <c r="Q65">
        <v>5.01</v>
      </c>
      <c r="R65">
        <v>10.24</v>
      </c>
      <c r="S65">
        <v>6.38</v>
      </c>
      <c r="T65">
        <v>0</v>
      </c>
      <c r="U65">
        <v>47.32148324608972</v>
      </c>
      <c r="V65">
        <v>8.7799999999999994</v>
      </c>
      <c r="W65">
        <v>10.68</v>
      </c>
      <c r="X65">
        <v>33.87432015306122</v>
      </c>
      <c r="Y65">
        <v>0</v>
      </c>
      <c r="Z65">
        <v>2.7536699999999992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5.9130375253549694</v>
      </c>
      <c r="AG65">
        <v>13.732291999999999</v>
      </c>
      <c r="AH65">
        <v>8.7971252375923967</v>
      </c>
      <c r="AI65">
        <v>0</v>
      </c>
      <c r="AJ65">
        <v>0</v>
      </c>
      <c r="AK65">
        <v>10.770250591016552</v>
      </c>
      <c r="AL65">
        <v>1.6711325301204818</v>
      </c>
      <c r="AM65">
        <v>6.9782490622655668</v>
      </c>
      <c r="AN65">
        <v>0</v>
      </c>
      <c r="AO65">
        <v>0</v>
      </c>
      <c r="AP65">
        <v>0.75542399999999998</v>
      </c>
      <c r="AQ65">
        <v>16.546077777777779</v>
      </c>
      <c r="AR65">
        <v>14.915945652173907</v>
      </c>
      <c r="AS65">
        <v>9.6534225393993474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582.60243031485186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269.32</v>
      </c>
      <c r="L66">
        <v>3.34</v>
      </c>
      <c r="M66">
        <v>33.64</v>
      </c>
      <c r="N66">
        <v>27.88</v>
      </c>
      <c r="O66">
        <v>19.23</v>
      </c>
      <c r="P66">
        <v>14.42</v>
      </c>
      <c r="Q66">
        <v>5.01</v>
      </c>
      <c r="R66">
        <v>10.24</v>
      </c>
      <c r="S66">
        <v>6.38</v>
      </c>
      <c r="T66">
        <v>0</v>
      </c>
      <c r="U66">
        <v>47.32148324608972</v>
      </c>
      <c r="V66">
        <v>8.7799999999999994</v>
      </c>
      <c r="W66">
        <v>10.68</v>
      </c>
      <c r="X66">
        <v>33.87432015306122</v>
      </c>
      <c r="Y66">
        <v>0</v>
      </c>
      <c r="Z66">
        <v>2.7536699999999992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5.9130375253549694</v>
      </c>
      <c r="AG66">
        <v>13.732291999999999</v>
      </c>
      <c r="AH66">
        <v>8.7971252375923967</v>
      </c>
      <c r="AI66">
        <v>0</v>
      </c>
      <c r="AJ66">
        <v>0</v>
      </c>
      <c r="AK66">
        <v>10.770250591016552</v>
      </c>
      <c r="AL66">
        <v>1.6711325301204818</v>
      </c>
      <c r="AM66">
        <v>6.9782490622655668</v>
      </c>
      <c r="AN66">
        <v>0</v>
      </c>
      <c r="AO66">
        <v>0</v>
      </c>
      <c r="AP66">
        <v>0.75542399999999998</v>
      </c>
      <c r="AQ66">
        <v>16.546077777777779</v>
      </c>
      <c r="AR66">
        <v>14.915945652173907</v>
      </c>
      <c r="AS66">
        <v>9.6534225393993474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582.60243031485186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269.32</v>
      </c>
      <c r="L67">
        <v>3.34</v>
      </c>
      <c r="M67">
        <v>33.64</v>
      </c>
      <c r="N67">
        <v>27.88</v>
      </c>
      <c r="O67">
        <v>19.23</v>
      </c>
      <c r="P67">
        <v>14.42</v>
      </c>
      <c r="Q67">
        <v>5.01</v>
      </c>
      <c r="R67">
        <v>10.24</v>
      </c>
      <c r="S67">
        <v>6.38</v>
      </c>
      <c r="T67">
        <v>0</v>
      </c>
      <c r="U67">
        <v>47.32148324608972</v>
      </c>
      <c r="V67">
        <v>8.7799999999999994</v>
      </c>
      <c r="W67">
        <v>10.68</v>
      </c>
      <c r="X67">
        <v>32.47</v>
      </c>
      <c r="Y67">
        <v>0</v>
      </c>
      <c r="Z67">
        <v>2.7536699999999992</v>
      </c>
      <c r="AA67">
        <v>0</v>
      </c>
      <c r="AB67">
        <v>1.1242490622655661</v>
      </c>
      <c r="AC67">
        <v>0</v>
      </c>
      <c r="AD67">
        <v>0</v>
      </c>
      <c r="AE67">
        <v>0</v>
      </c>
      <c r="AF67">
        <v>5.9130375253549694</v>
      </c>
      <c r="AG67">
        <v>13.732291999999999</v>
      </c>
      <c r="AH67">
        <v>8.7971252375923967</v>
      </c>
      <c r="AI67">
        <v>0</v>
      </c>
      <c r="AJ67">
        <v>0</v>
      </c>
      <c r="AK67">
        <v>10.770250591016552</v>
      </c>
      <c r="AL67">
        <v>1.6711325301204818</v>
      </c>
      <c r="AM67">
        <v>6.9782490622655668</v>
      </c>
      <c r="AN67">
        <v>0</v>
      </c>
      <c r="AO67">
        <v>0</v>
      </c>
      <c r="AP67">
        <v>0.75542399999999998</v>
      </c>
      <c r="AQ67">
        <v>24.309633333333331</v>
      </c>
      <c r="AR67">
        <v>14.915945652173907</v>
      </c>
      <c r="AS67">
        <v>9.6534225393993474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590.0859147796117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269.32</v>
      </c>
      <c r="L68">
        <v>3.34</v>
      </c>
      <c r="M68">
        <v>33.64</v>
      </c>
      <c r="N68">
        <v>27.88</v>
      </c>
      <c r="O68">
        <v>19.23</v>
      </c>
      <c r="P68">
        <v>14.42</v>
      </c>
      <c r="Q68">
        <v>5.01</v>
      </c>
      <c r="R68">
        <v>10.24</v>
      </c>
      <c r="S68">
        <v>6.38</v>
      </c>
      <c r="T68">
        <v>0</v>
      </c>
      <c r="U68">
        <v>47.32148324608972</v>
      </c>
      <c r="V68">
        <v>8.7799999999999994</v>
      </c>
      <c r="W68">
        <v>10.68</v>
      </c>
      <c r="X68">
        <v>32.920000000000009</v>
      </c>
      <c r="Y68">
        <v>0</v>
      </c>
      <c r="Z68">
        <v>2.7536699999999992</v>
      </c>
      <c r="AA68">
        <v>0</v>
      </c>
      <c r="AB68">
        <v>5.5597629407351823</v>
      </c>
      <c r="AC68">
        <v>0</v>
      </c>
      <c r="AD68">
        <v>0</v>
      </c>
      <c r="AE68">
        <v>0</v>
      </c>
      <c r="AF68">
        <v>5.9130375253549694</v>
      </c>
      <c r="AG68">
        <v>13.732291999999999</v>
      </c>
      <c r="AH68">
        <v>8.7971252375923967</v>
      </c>
      <c r="AI68">
        <v>0</v>
      </c>
      <c r="AJ68">
        <v>0</v>
      </c>
      <c r="AK68">
        <v>10.770250591016552</v>
      </c>
      <c r="AL68">
        <v>1.6711325301204818</v>
      </c>
      <c r="AM68">
        <v>6.9782490622655668</v>
      </c>
      <c r="AN68">
        <v>0</v>
      </c>
      <c r="AO68">
        <v>0</v>
      </c>
      <c r="AP68">
        <v>0.75542399999999998</v>
      </c>
      <c r="AQ68">
        <v>24.309633333333331</v>
      </c>
      <c r="AR68">
        <v>14.915945652173907</v>
      </c>
      <c r="AS68">
        <v>9.6534225393993474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594.97142865808144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269.32</v>
      </c>
      <c r="L69">
        <v>3.34</v>
      </c>
      <c r="M69">
        <v>33.64</v>
      </c>
      <c r="N69">
        <v>27.88</v>
      </c>
      <c r="O69">
        <v>19.23</v>
      </c>
      <c r="P69">
        <v>14.42</v>
      </c>
      <c r="Q69">
        <v>5.01</v>
      </c>
      <c r="R69">
        <v>10.24</v>
      </c>
      <c r="S69">
        <v>6.38</v>
      </c>
      <c r="T69">
        <v>0</v>
      </c>
      <c r="U69">
        <v>47.32148324608972</v>
      </c>
      <c r="V69">
        <v>8.5500000000000007</v>
      </c>
      <c r="W69">
        <v>9.58</v>
      </c>
      <c r="X69">
        <v>33.65</v>
      </c>
      <c r="Y69">
        <v>0</v>
      </c>
      <c r="Z69">
        <v>2.7536699999999992</v>
      </c>
      <c r="AA69">
        <v>0</v>
      </c>
      <c r="AB69">
        <v>5.5597629407351823</v>
      </c>
      <c r="AC69">
        <v>0</v>
      </c>
      <c r="AD69">
        <v>0</v>
      </c>
      <c r="AE69">
        <v>0</v>
      </c>
      <c r="AF69">
        <v>5.9130375253549694</v>
      </c>
      <c r="AG69">
        <v>13.732291999999999</v>
      </c>
      <c r="AH69">
        <v>8.7971252375923967</v>
      </c>
      <c r="AI69">
        <v>0</v>
      </c>
      <c r="AJ69">
        <v>0</v>
      </c>
      <c r="AK69">
        <v>10.770250591016552</v>
      </c>
      <c r="AL69">
        <v>1.6711325301204818</v>
      </c>
      <c r="AM69">
        <v>6.9782490622655668</v>
      </c>
      <c r="AN69">
        <v>0</v>
      </c>
      <c r="AO69">
        <v>0</v>
      </c>
      <c r="AP69">
        <v>0.75542399999999998</v>
      </c>
      <c r="AQ69">
        <v>24.309633333333331</v>
      </c>
      <c r="AR69">
        <v>14.915945652173907</v>
      </c>
      <c r="AS69">
        <v>11.357484388938449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596.07549050762054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269.32</v>
      </c>
      <c r="L70">
        <v>3.34</v>
      </c>
      <c r="M70">
        <v>33.64</v>
      </c>
      <c r="N70">
        <v>27.88</v>
      </c>
      <c r="O70">
        <v>19.23</v>
      </c>
      <c r="P70">
        <v>14.42</v>
      </c>
      <c r="Q70">
        <v>5.01</v>
      </c>
      <c r="R70">
        <v>10.24</v>
      </c>
      <c r="S70">
        <v>6.38</v>
      </c>
      <c r="T70">
        <v>0</v>
      </c>
      <c r="U70">
        <v>47.32148324608972</v>
      </c>
      <c r="V70">
        <v>8.5156082474226817</v>
      </c>
      <c r="W70">
        <v>9.61</v>
      </c>
      <c r="X70">
        <v>33.65</v>
      </c>
      <c r="Y70">
        <v>0</v>
      </c>
      <c r="Z70">
        <v>2.7536699999999992</v>
      </c>
      <c r="AA70">
        <v>0</v>
      </c>
      <c r="AB70">
        <v>5.5597629407351823</v>
      </c>
      <c r="AC70">
        <v>0</v>
      </c>
      <c r="AD70">
        <v>0</v>
      </c>
      <c r="AE70">
        <v>0</v>
      </c>
      <c r="AF70">
        <v>5.9130375253549694</v>
      </c>
      <c r="AG70">
        <v>13.732291999999999</v>
      </c>
      <c r="AH70">
        <v>17.594250475184793</v>
      </c>
      <c r="AI70">
        <v>0</v>
      </c>
      <c r="AJ70">
        <v>0</v>
      </c>
      <c r="AK70">
        <v>10.770250591016552</v>
      </c>
      <c r="AL70">
        <v>1.6711325301204818</v>
      </c>
      <c r="AM70">
        <v>6.9782490622655668</v>
      </c>
      <c r="AN70">
        <v>0</v>
      </c>
      <c r="AO70">
        <v>0</v>
      </c>
      <c r="AP70">
        <v>0.75542399999999998</v>
      </c>
      <c r="AQ70">
        <v>24.309633333333331</v>
      </c>
      <c r="AR70">
        <v>14.915945652173907</v>
      </c>
      <c r="AS70">
        <v>11.357484388938449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604.86822399263565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269.32</v>
      </c>
      <c r="L71">
        <v>3.35</v>
      </c>
      <c r="M71">
        <v>56.91</v>
      </c>
      <c r="N71">
        <v>47.17</v>
      </c>
      <c r="O71">
        <v>31.6</v>
      </c>
      <c r="P71">
        <v>26.37</v>
      </c>
      <c r="Q71">
        <v>5.01</v>
      </c>
      <c r="R71">
        <v>10.24</v>
      </c>
      <c r="S71">
        <v>6.38</v>
      </c>
      <c r="T71">
        <v>0</v>
      </c>
      <c r="U71">
        <v>47.32148324608972</v>
      </c>
      <c r="V71">
        <v>9.1350109170305682</v>
      </c>
      <c r="W71">
        <v>19.230000000000004</v>
      </c>
      <c r="X71">
        <v>62.61</v>
      </c>
      <c r="Y71">
        <v>0</v>
      </c>
      <c r="Z71">
        <v>2.7536699999999992</v>
      </c>
      <c r="AA71">
        <v>5.9077848101265831</v>
      </c>
      <c r="AB71">
        <v>5.5597629407351823</v>
      </c>
      <c r="AC71">
        <v>0</v>
      </c>
      <c r="AD71">
        <v>0.55780015140045425</v>
      </c>
      <c r="AE71">
        <v>6.9571294473883425</v>
      </c>
      <c r="AF71">
        <v>5.9130375253549694</v>
      </c>
      <c r="AG71">
        <v>13.732291999999999</v>
      </c>
      <c r="AH71">
        <v>26.39137571277719</v>
      </c>
      <c r="AI71">
        <v>0</v>
      </c>
      <c r="AJ71">
        <v>0</v>
      </c>
      <c r="AK71">
        <v>10.770250591016552</v>
      </c>
      <c r="AL71">
        <v>1.6711325301204818</v>
      </c>
      <c r="AM71">
        <v>6.9782490622655668</v>
      </c>
      <c r="AN71">
        <v>0</v>
      </c>
      <c r="AO71">
        <v>0</v>
      </c>
      <c r="AP71">
        <v>0.75542399999999998</v>
      </c>
      <c r="AQ71">
        <v>24.309633333333331</v>
      </c>
      <c r="AR71">
        <v>14.915945652173907</v>
      </c>
      <c r="AS71">
        <v>13.628102884329468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735.44808480414224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269.32</v>
      </c>
      <c r="L72">
        <v>3.35</v>
      </c>
      <c r="M72">
        <v>61.3</v>
      </c>
      <c r="N72">
        <v>50.14</v>
      </c>
      <c r="O72">
        <v>35.4</v>
      </c>
      <c r="P72">
        <v>26.53</v>
      </c>
      <c r="Q72">
        <v>5.01</v>
      </c>
      <c r="R72">
        <v>10.24</v>
      </c>
      <c r="S72">
        <v>6.38</v>
      </c>
      <c r="T72">
        <v>0</v>
      </c>
      <c r="U72">
        <v>47.32148324608972</v>
      </c>
      <c r="V72">
        <v>9.1350109170305682</v>
      </c>
      <c r="W72">
        <v>19.230000000000004</v>
      </c>
      <c r="X72">
        <v>62.61</v>
      </c>
      <c r="Y72">
        <v>0</v>
      </c>
      <c r="Z72">
        <v>2.7536699999999992</v>
      </c>
      <c r="AA72">
        <v>11.841924050632915</v>
      </c>
      <c r="AB72">
        <v>5.5597629407351823</v>
      </c>
      <c r="AC72">
        <v>4.0891181089995285</v>
      </c>
      <c r="AD72">
        <v>6.693601816805451</v>
      </c>
      <c r="AE72">
        <v>13.914258894776685</v>
      </c>
      <c r="AF72">
        <v>11.826075050709939</v>
      </c>
      <c r="AG72">
        <v>13.732291999999999</v>
      </c>
      <c r="AH72">
        <v>35.184108975712775</v>
      </c>
      <c r="AI72">
        <v>0</v>
      </c>
      <c r="AJ72">
        <v>0</v>
      </c>
      <c r="AK72">
        <v>10.770250591016552</v>
      </c>
      <c r="AL72">
        <v>1.6711325301204818</v>
      </c>
      <c r="AM72">
        <v>6.9782490622655668</v>
      </c>
      <c r="AN72">
        <v>0</v>
      </c>
      <c r="AO72">
        <v>0</v>
      </c>
      <c r="AP72">
        <v>0.75542399999999998</v>
      </c>
      <c r="AQ72">
        <v>32.405912698412699</v>
      </c>
      <c r="AR72">
        <v>14.915945652173907</v>
      </c>
      <c r="AS72">
        <v>13.628102884329468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792.6863234198114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269.32</v>
      </c>
      <c r="L73">
        <v>3.34</v>
      </c>
      <c r="M73">
        <v>61.3</v>
      </c>
      <c r="N73">
        <v>50.14</v>
      </c>
      <c r="O73">
        <v>35.409999999999997</v>
      </c>
      <c r="P73">
        <v>26.53</v>
      </c>
      <c r="Q73">
        <v>5.01</v>
      </c>
      <c r="R73">
        <v>10.24</v>
      </c>
      <c r="S73">
        <v>6.38</v>
      </c>
      <c r="T73">
        <v>0</v>
      </c>
      <c r="U73">
        <v>47.32148324608972</v>
      </c>
      <c r="V73">
        <v>8.7899999999999991</v>
      </c>
      <c r="W73">
        <v>19.230000000000004</v>
      </c>
      <c r="X73">
        <v>62.61</v>
      </c>
      <c r="Y73">
        <v>0</v>
      </c>
      <c r="Z73">
        <v>8.2566181818181796</v>
      </c>
      <c r="AA73">
        <v>17.7980253164557</v>
      </c>
      <c r="AB73">
        <v>16.679288822205546</v>
      </c>
      <c r="AC73">
        <v>12.271746505418564</v>
      </c>
      <c r="AD73">
        <v>11.573255109765332</v>
      </c>
      <c r="AE73">
        <v>20.871388342165034</v>
      </c>
      <c r="AF73">
        <v>26.022910750507105</v>
      </c>
      <c r="AG73">
        <v>13.732291999999999</v>
      </c>
      <c r="AH73">
        <v>47.977931151003162</v>
      </c>
      <c r="AI73">
        <v>0</v>
      </c>
      <c r="AJ73">
        <v>0</v>
      </c>
      <c r="AK73">
        <v>10.770250591016552</v>
      </c>
      <c r="AL73">
        <v>1.6711325301204818</v>
      </c>
      <c r="AM73">
        <v>7.1451297824456104</v>
      </c>
      <c r="AN73">
        <v>0</v>
      </c>
      <c r="AO73">
        <v>0</v>
      </c>
      <c r="AP73">
        <v>0.75542399999999998</v>
      </c>
      <c r="AQ73">
        <v>33.078292063492064</v>
      </c>
      <c r="AR73">
        <v>14.915945652173907</v>
      </c>
      <c r="AS73">
        <v>13.628102884329468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862.76921692900646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269.32</v>
      </c>
      <c r="L74">
        <v>3.1</v>
      </c>
      <c r="M74">
        <v>61.3</v>
      </c>
      <c r="N74">
        <v>50.14</v>
      </c>
      <c r="O74">
        <v>35.409999999999997</v>
      </c>
      <c r="P74">
        <v>26.53</v>
      </c>
      <c r="Q74">
        <v>5.01</v>
      </c>
      <c r="R74">
        <v>10.24</v>
      </c>
      <c r="S74">
        <v>6.38</v>
      </c>
      <c r="T74">
        <v>0</v>
      </c>
      <c r="U74">
        <v>47.32148324608972</v>
      </c>
      <c r="V74">
        <v>8.7899999999999991</v>
      </c>
      <c r="W74">
        <v>19.230000000000004</v>
      </c>
      <c r="X74">
        <v>62.61</v>
      </c>
      <c r="Y74">
        <v>0</v>
      </c>
      <c r="Z74">
        <v>8.2566181818181796</v>
      </c>
      <c r="AA74">
        <v>17.7980253164557</v>
      </c>
      <c r="AB74">
        <v>16.679288822205546</v>
      </c>
      <c r="AC74">
        <v>12.271746505418564</v>
      </c>
      <c r="AD74">
        <v>11.573255109765332</v>
      </c>
      <c r="AE74">
        <v>20.871388342165034</v>
      </c>
      <c r="AF74">
        <v>26.022910750507105</v>
      </c>
      <c r="AG74">
        <v>13.732291999999999</v>
      </c>
      <c r="AH74">
        <v>47.977931151003162</v>
      </c>
      <c r="AI74">
        <v>0</v>
      </c>
      <c r="AJ74">
        <v>0</v>
      </c>
      <c r="AK74">
        <v>10.770250591016552</v>
      </c>
      <c r="AL74">
        <v>1.6711325301204818</v>
      </c>
      <c r="AM74">
        <v>7.1451297824456104</v>
      </c>
      <c r="AN74">
        <v>0</v>
      </c>
      <c r="AO74">
        <v>0</v>
      </c>
      <c r="AP74">
        <v>0.75542399999999998</v>
      </c>
      <c r="AQ74">
        <v>33.078292063492064</v>
      </c>
      <c r="AR74">
        <v>14.915945652173907</v>
      </c>
      <c r="AS74">
        <v>13.628102884329468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862.52921692900645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268.16000000000003</v>
      </c>
      <c r="L75">
        <v>5.51</v>
      </c>
      <c r="M75">
        <v>61.3</v>
      </c>
      <c r="N75">
        <v>50.14</v>
      </c>
      <c r="O75">
        <v>35.409999999999997</v>
      </c>
      <c r="P75">
        <v>26.53</v>
      </c>
      <c r="Q75">
        <v>8.6743943233654317</v>
      </c>
      <c r="R75">
        <v>17.895608439646711</v>
      </c>
      <c r="S75">
        <v>11.14</v>
      </c>
      <c r="T75">
        <v>0</v>
      </c>
      <c r="U75">
        <v>47.32148324608972</v>
      </c>
      <c r="V75">
        <v>8.3756056633455689</v>
      </c>
      <c r="W75">
        <v>19.230000000000004</v>
      </c>
      <c r="X75">
        <v>62.61</v>
      </c>
      <c r="Y75">
        <v>0</v>
      </c>
      <c r="Z75">
        <v>8.2566181818181796</v>
      </c>
      <c r="AA75">
        <v>17.7980253164557</v>
      </c>
      <c r="AB75">
        <v>16.679288822205546</v>
      </c>
      <c r="AC75">
        <v>12.271746505418564</v>
      </c>
      <c r="AD75">
        <v>11.573255109765332</v>
      </c>
      <c r="AE75">
        <v>20.871388342165034</v>
      </c>
      <c r="AF75">
        <v>26.022910750507105</v>
      </c>
      <c r="AG75">
        <v>13.732291999999999</v>
      </c>
      <c r="AH75">
        <v>47.977931151003162</v>
      </c>
      <c r="AI75">
        <v>0</v>
      </c>
      <c r="AJ75">
        <v>0</v>
      </c>
      <c r="AK75">
        <v>10.770250591016552</v>
      </c>
      <c r="AL75">
        <v>1.6711325301204818</v>
      </c>
      <c r="AM75">
        <v>7.1451297824456104</v>
      </c>
      <c r="AN75">
        <v>0</v>
      </c>
      <c r="AO75">
        <v>0</v>
      </c>
      <c r="AP75">
        <v>0.75542399999999998</v>
      </c>
      <c r="AQ75">
        <v>33.078292063492064</v>
      </c>
      <c r="AR75">
        <v>16.78263496376811</v>
      </c>
      <c r="AS75">
        <v>13.628102884329468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881.31151466695837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309.05649592231379</v>
      </c>
      <c r="L76">
        <v>5.91</v>
      </c>
      <c r="M76">
        <v>61.3</v>
      </c>
      <c r="N76">
        <v>50.14</v>
      </c>
      <c r="O76">
        <v>35.409999999999997</v>
      </c>
      <c r="P76">
        <v>26.53</v>
      </c>
      <c r="Q76">
        <v>8.68</v>
      </c>
      <c r="R76">
        <v>17.895608439646711</v>
      </c>
      <c r="S76">
        <v>11.14</v>
      </c>
      <c r="T76">
        <v>0</v>
      </c>
      <c r="U76">
        <v>47.32148324608972</v>
      </c>
      <c r="V76">
        <v>8.7899999999999991</v>
      </c>
      <c r="W76">
        <v>19.230000000000004</v>
      </c>
      <c r="X76">
        <v>62.61</v>
      </c>
      <c r="Y76">
        <v>0</v>
      </c>
      <c r="Z76">
        <v>8.2566181818181796</v>
      </c>
      <c r="AA76">
        <v>17.7980253164557</v>
      </c>
      <c r="AB76">
        <v>16.679288822205546</v>
      </c>
      <c r="AC76">
        <v>12.271746505418564</v>
      </c>
      <c r="AD76">
        <v>11.573255109765332</v>
      </c>
      <c r="AE76">
        <v>20.871388342165034</v>
      </c>
      <c r="AF76">
        <v>26.022910750507105</v>
      </c>
      <c r="AG76">
        <v>13.732291999999999</v>
      </c>
      <c r="AH76">
        <v>47.977931151003162</v>
      </c>
      <c r="AI76">
        <v>0</v>
      </c>
      <c r="AJ76">
        <v>0</v>
      </c>
      <c r="AK76">
        <v>10.770250591016552</v>
      </c>
      <c r="AL76">
        <v>1.6711325301204818</v>
      </c>
      <c r="AM76">
        <v>7.1451297824456104</v>
      </c>
      <c r="AN76">
        <v>0</v>
      </c>
      <c r="AO76">
        <v>0</v>
      </c>
      <c r="AP76">
        <v>0.75542399999999998</v>
      </c>
      <c r="AQ76">
        <v>33.078292063492064</v>
      </c>
      <c r="AR76">
        <v>16.78263496376811</v>
      </c>
      <c r="AS76">
        <v>13.628102884329468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923.02801060256127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355.68680870613912</v>
      </c>
      <c r="L77">
        <v>6.0300000000000011</v>
      </c>
      <c r="M77">
        <v>61.3</v>
      </c>
      <c r="N77">
        <v>50.14</v>
      </c>
      <c r="O77">
        <v>35.409999999999997</v>
      </c>
      <c r="P77">
        <v>26.53</v>
      </c>
      <c r="Q77">
        <v>8.68</v>
      </c>
      <c r="R77">
        <v>17.895608439646711</v>
      </c>
      <c r="S77">
        <v>11.14</v>
      </c>
      <c r="T77">
        <v>0</v>
      </c>
      <c r="U77">
        <v>47.32148324608972</v>
      </c>
      <c r="V77">
        <v>8.7899999999999991</v>
      </c>
      <c r="W77">
        <v>19.230000000000004</v>
      </c>
      <c r="X77">
        <v>62.61</v>
      </c>
      <c r="Y77">
        <v>0</v>
      </c>
      <c r="Z77">
        <v>8.2566181818181796</v>
      </c>
      <c r="AA77">
        <v>17.7980253164557</v>
      </c>
      <c r="AB77">
        <v>16.679288822205546</v>
      </c>
      <c r="AC77">
        <v>12.271746505418564</v>
      </c>
      <c r="AD77">
        <v>11.573255109765332</v>
      </c>
      <c r="AE77">
        <v>20.871388342165034</v>
      </c>
      <c r="AF77">
        <v>26.022910750507105</v>
      </c>
      <c r="AG77">
        <v>13.732291999999999</v>
      </c>
      <c r="AH77">
        <v>47.977931151003162</v>
      </c>
      <c r="AI77">
        <v>0</v>
      </c>
      <c r="AJ77">
        <v>0</v>
      </c>
      <c r="AK77">
        <v>10.770250591016552</v>
      </c>
      <c r="AL77">
        <v>1.6711325301204818</v>
      </c>
      <c r="AM77">
        <v>7.1451297824456104</v>
      </c>
      <c r="AN77">
        <v>0</v>
      </c>
      <c r="AO77">
        <v>0</v>
      </c>
      <c r="AP77">
        <v>0.75542399999999998</v>
      </c>
      <c r="AQ77">
        <v>33.078292063492064</v>
      </c>
      <c r="AR77">
        <v>16.78263496376811</v>
      </c>
      <c r="AS77">
        <v>12.494989592625632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968.64521009468262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368.82373287161153</v>
      </c>
      <c r="L78">
        <v>6.0300000000000011</v>
      </c>
      <c r="M78">
        <v>61.3</v>
      </c>
      <c r="N78">
        <v>50.14</v>
      </c>
      <c r="O78">
        <v>35.409999999999997</v>
      </c>
      <c r="P78">
        <v>26.53</v>
      </c>
      <c r="Q78">
        <v>8.68</v>
      </c>
      <c r="R78">
        <v>17.895608439646711</v>
      </c>
      <c r="S78">
        <v>11.14</v>
      </c>
      <c r="T78">
        <v>0</v>
      </c>
      <c r="U78">
        <v>47.32148324608972</v>
      </c>
      <c r="V78">
        <v>8.7899999999999991</v>
      </c>
      <c r="W78">
        <v>19.230000000000004</v>
      </c>
      <c r="X78">
        <v>62.61</v>
      </c>
      <c r="Y78">
        <v>0</v>
      </c>
      <c r="Z78">
        <v>8.2566181818181796</v>
      </c>
      <c r="AA78">
        <v>17.7980253164557</v>
      </c>
      <c r="AB78">
        <v>16.679288822205546</v>
      </c>
      <c r="AC78">
        <v>12.271746505418564</v>
      </c>
      <c r="AD78">
        <v>11.573255109765332</v>
      </c>
      <c r="AE78">
        <v>20.871388342165034</v>
      </c>
      <c r="AF78">
        <v>26.022910750507105</v>
      </c>
      <c r="AG78">
        <v>13.732291999999999</v>
      </c>
      <c r="AH78">
        <v>47.977931151003162</v>
      </c>
      <c r="AI78">
        <v>0</v>
      </c>
      <c r="AJ78">
        <v>0</v>
      </c>
      <c r="AK78">
        <v>10.770250591016552</v>
      </c>
      <c r="AL78">
        <v>1.6711325301204818</v>
      </c>
      <c r="AM78">
        <v>7.1451297824456104</v>
      </c>
      <c r="AN78">
        <v>0</v>
      </c>
      <c r="AO78">
        <v>0</v>
      </c>
      <c r="AP78">
        <v>0.75542399999999998</v>
      </c>
      <c r="AQ78">
        <v>33.078292063492064</v>
      </c>
      <c r="AR78">
        <v>16.78263496376811</v>
      </c>
      <c r="AS78">
        <v>12.494989592625632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981.78213426015509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432.58721820821302</v>
      </c>
      <c r="L79">
        <v>6.0300000000000011</v>
      </c>
      <c r="M79">
        <v>61.3</v>
      </c>
      <c r="N79">
        <v>50.14</v>
      </c>
      <c r="O79">
        <v>35.409999999999997</v>
      </c>
      <c r="P79">
        <v>26.53</v>
      </c>
      <c r="Q79">
        <v>8.68</v>
      </c>
      <c r="R79">
        <v>17.895608439646711</v>
      </c>
      <c r="S79">
        <v>11.14</v>
      </c>
      <c r="T79">
        <v>0</v>
      </c>
      <c r="U79">
        <v>47.32148324608972</v>
      </c>
      <c r="V79">
        <v>8.7899999999999991</v>
      </c>
      <c r="W79">
        <v>19.230000000000004</v>
      </c>
      <c r="X79">
        <v>62.61</v>
      </c>
      <c r="Y79">
        <v>0</v>
      </c>
      <c r="Z79">
        <v>2.7536699999999992</v>
      </c>
      <c r="AA79">
        <v>17.7980253164557</v>
      </c>
      <c r="AB79">
        <v>11.119525881470365</v>
      </c>
      <c r="AC79">
        <v>4.0891181089995285</v>
      </c>
      <c r="AD79">
        <v>6.693601816805451</v>
      </c>
      <c r="AE79">
        <v>13.914258894776685</v>
      </c>
      <c r="AF79">
        <v>11.826075050709939</v>
      </c>
      <c r="AG79">
        <v>13.732291999999999</v>
      </c>
      <c r="AH79">
        <v>35.184108975712775</v>
      </c>
      <c r="AI79">
        <v>1.6118593872741551</v>
      </c>
      <c r="AJ79">
        <v>0</v>
      </c>
      <c r="AK79">
        <v>10.770250591016552</v>
      </c>
      <c r="AL79">
        <v>10.004413941480205</v>
      </c>
      <c r="AM79">
        <v>6.9782490622655668</v>
      </c>
      <c r="AN79">
        <v>0</v>
      </c>
      <c r="AO79">
        <v>0</v>
      </c>
      <c r="AP79">
        <v>0.75542399999999998</v>
      </c>
      <c r="AQ79">
        <v>33.078292063492064</v>
      </c>
      <c r="AR79">
        <v>14.915945652173907</v>
      </c>
      <c r="AS79">
        <v>12.494989592625632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995.3844102292079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480.65742477137911</v>
      </c>
      <c r="L80">
        <v>6.0300000000000011</v>
      </c>
      <c r="M80">
        <v>61.3</v>
      </c>
      <c r="N80">
        <v>50.14</v>
      </c>
      <c r="O80">
        <v>35.409999999999997</v>
      </c>
      <c r="P80">
        <v>26.53</v>
      </c>
      <c r="Q80">
        <v>8.68</v>
      </c>
      <c r="R80">
        <v>17.895608439646711</v>
      </c>
      <c r="S80">
        <v>11.14</v>
      </c>
      <c r="T80">
        <v>0</v>
      </c>
      <c r="U80">
        <v>47.32148324608972</v>
      </c>
      <c r="V80">
        <v>8.7899999999999991</v>
      </c>
      <c r="W80">
        <v>19.230000000000004</v>
      </c>
      <c r="X80">
        <v>62.61</v>
      </c>
      <c r="Y80">
        <v>0</v>
      </c>
      <c r="Z80">
        <v>2.7668454545454542</v>
      </c>
      <c r="AA80">
        <v>17.7980253164557</v>
      </c>
      <c r="AB80">
        <v>5.5597629407351823</v>
      </c>
      <c r="AC80">
        <v>0</v>
      </c>
      <c r="AD80">
        <v>0.55780015140045425</v>
      </c>
      <c r="AE80">
        <v>6.9571294473883425</v>
      </c>
      <c r="AF80">
        <v>11.826075050709939</v>
      </c>
      <c r="AG80">
        <v>13.732291999999999</v>
      </c>
      <c r="AH80">
        <v>26.39137571277719</v>
      </c>
      <c r="AI80">
        <v>6.9832600157109175</v>
      </c>
      <c r="AJ80">
        <v>0</v>
      </c>
      <c r="AK80">
        <v>10.770250591016552</v>
      </c>
      <c r="AL80">
        <v>49.99968846815834</v>
      </c>
      <c r="AM80">
        <v>6.9782490622655668</v>
      </c>
      <c r="AN80">
        <v>0</v>
      </c>
      <c r="AO80">
        <v>0</v>
      </c>
      <c r="AP80">
        <v>0.75542399999999998</v>
      </c>
      <c r="AQ80">
        <v>24.808719047619046</v>
      </c>
      <c r="AR80">
        <v>14.915945652173907</v>
      </c>
      <c r="AS80">
        <v>12.494989592625632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1049.0303489606974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432.58721820821302</v>
      </c>
      <c r="L81">
        <v>6.0300000000000011</v>
      </c>
      <c r="M81">
        <v>61.3</v>
      </c>
      <c r="N81">
        <v>50.14</v>
      </c>
      <c r="O81">
        <v>35.409999999999997</v>
      </c>
      <c r="P81">
        <v>26.53</v>
      </c>
      <c r="Q81">
        <v>8.68</v>
      </c>
      <c r="R81">
        <v>17.895608439646711</v>
      </c>
      <c r="S81">
        <v>11.14</v>
      </c>
      <c r="T81">
        <v>0</v>
      </c>
      <c r="U81">
        <v>47.32148324608972</v>
      </c>
      <c r="V81">
        <v>8.7899999999999991</v>
      </c>
      <c r="W81">
        <v>19.230000000000004</v>
      </c>
      <c r="X81">
        <v>62.61</v>
      </c>
      <c r="Y81">
        <v>0</v>
      </c>
      <c r="Z81">
        <v>2.7668454545454542</v>
      </c>
      <c r="AA81">
        <v>17.7980253164557</v>
      </c>
      <c r="AB81">
        <v>5.5597629407351823</v>
      </c>
      <c r="AC81">
        <v>0</v>
      </c>
      <c r="AD81">
        <v>0</v>
      </c>
      <c r="AE81">
        <v>0</v>
      </c>
      <c r="AF81">
        <v>11.826075050709939</v>
      </c>
      <c r="AG81">
        <v>13.732291999999999</v>
      </c>
      <c r="AH81">
        <v>17.594250475184793</v>
      </c>
      <c r="AI81">
        <v>6.9832600157109175</v>
      </c>
      <c r="AJ81">
        <v>0</v>
      </c>
      <c r="AK81">
        <v>10.770250591016552</v>
      </c>
      <c r="AL81">
        <v>49.99968846815834</v>
      </c>
      <c r="AM81">
        <v>6.9782490622655668</v>
      </c>
      <c r="AN81">
        <v>0</v>
      </c>
      <c r="AO81">
        <v>0</v>
      </c>
      <c r="AP81">
        <v>0.75542399999999998</v>
      </c>
      <c r="AQ81">
        <v>24.690879365079365</v>
      </c>
      <c r="AR81">
        <v>14.915945652173907</v>
      </c>
      <c r="AS81">
        <v>10.219979185251265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982.25523747123634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403.92699622406207</v>
      </c>
      <c r="L82">
        <v>6.0300000000000011</v>
      </c>
      <c r="M82">
        <v>61.3</v>
      </c>
      <c r="N82">
        <v>50.14</v>
      </c>
      <c r="O82">
        <v>35.409999999999997</v>
      </c>
      <c r="P82">
        <v>26.53</v>
      </c>
      <c r="Q82">
        <v>8.68</v>
      </c>
      <c r="R82">
        <v>17.895608439646711</v>
      </c>
      <c r="S82">
        <v>11.14</v>
      </c>
      <c r="T82">
        <v>0</v>
      </c>
      <c r="U82">
        <v>47.32148324608972</v>
      </c>
      <c r="V82">
        <v>8.7899999999999991</v>
      </c>
      <c r="W82">
        <v>19.230000000000004</v>
      </c>
      <c r="X82">
        <v>62.61</v>
      </c>
      <c r="Y82">
        <v>0</v>
      </c>
      <c r="Z82">
        <v>2.7668454545454542</v>
      </c>
      <c r="AA82">
        <v>11.841924050632915</v>
      </c>
      <c r="AB82">
        <v>5.5597629407351823</v>
      </c>
      <c r="AC82">
        <v>0</v>
      </c>
      <c r="AD82">
        <v>0</v>
      </c>
      <c r="AE82">
        <v>0</v>
      </c>
      <c r="AF82">
        <v>11.826075050709939</v>
      </c>
      <c r="AG82">
        <v>13.732291999999999</v>
      </c>
      <c r="AH82">
        <v>7.9977858500527974</v>
      </c>
      <c r="AI82">
        <v>6.9832600157109175</v>
      </c>
      <c r="AJ82">
        <v>0</v>
      </c>
      <c r="AK82">
        <v>10.770250591016552</v>
      </c>
      <c r="AL82">
        <v>49.99968846815834</v>
      </c>
      <c r="AM82">
        <v>6.9782490622655668</v>
      </c>
      <c r="AN82">
        <v>0</v>
      </c>
      <c r="AO82">
        <v>0</v>
      </c>
      <c r="AP82">
        <v>0.75542399999999998</v>
      </c>
      <c r="AQ82">
        <v>16.206422222222219</v>
      </c>
      <c r="AR82">
        <v>14.915945652173907</v>
      </c>
      <c r="AS82">
        <v>10.219979185251265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929.55799245327353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420.89780864242533</v>
      </c>
      <c r="L83">
        <v>6.0300000000000011</v>
      </c>
      <c r="M83">
        <v>61.3</v>
      </c>
      <c r="N83">
        <v>50.14</v>
      </c>
      <c r="O83">
        <v>35.409999999999997</v>
      </c>
      <c r="P83">
        <v>26.53</v>
      </c>
      <c r="Q83">
        <v>8.68</v>
      </c>
      <c r="R83">
        <v>17.895608439646711</v>
      </c>
      <c r="S83">
        <v>11.14</v>
      </c>
      <c r="T83">
        <v>0</v>
      </c>
      <c r="U83">
        <v>47.32148324608972</v>
      </c>
      <c r="V83">
        <v>8.7899999999999991</v>
      </c>
      <c r="W83">
        <v>19.230000000000004</v>
      </c>
      <c r="X83">
        <v>62.61</v>
      </c>
      <c r="Y83">
        <v>0</v>
      </c>
      <c r="Z83">
        <v>2.7668454545454542</v>
      </c>
      <c r="AA83">
        <v>5.244531645569622</v>
      </c>
      <c r="AB83">
        <v>5.5597629407351823</v>
      </c>
      <c r="AC83">
        <v>0</v>
      </c>
      <c r="AD83">
        <v>0</v>
      </c>
      <c r="AE83">
        <v>0</v>
      </c>
      <c r="AF83">
        <v>11.826075050709939</v>
      </c>
      <c r="AG83">
        <v>13.732291999999999</v>
      </c>
      <c r="AH83">
        <v>0</v>
      </c>
      <c r="AI83">
        <v>13.975304006284365</v>
      </c>
      <c r="AJ83">
        <v>0</v>
      </c>
      <c r="AK83">
        <v>10.770250591016552</v>
      </c>
      <c r="AL83">
        <v>49.99968846815834</v>
      </c>
      <c r="AM83">
        <v>6.9782490622655668</v>
      </c>
      <c r="AN83">
        <v>0</v>
      </c>
      <c r="AO83">
        <v>0</v>
      </c>
      <c r="AP83">
        <v>0.75542399999999998</v>
      </c>
      <c r="AQ83">
        <v>8.2695730158730161</v>
      </c>
      <c r="AR83">
        <v>14.915945652173907</v>
      </c>
      <c r="AS83">
        <v>10.219979185251265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930.98882140074488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416.59707764186209</v>
      </c>
      <c r="L84">
        <v>6.0300000000000011</v>
      </c>
      <c r="M84">
        <v>61.3</v>
      </c>
      <c r="N84">
        <v>50.14</v>
      </c>
      <c r="O84">
        <v>35.409999999999997</v>
      </c>
      <c r="P84">
        <v>26.53</v>
      </c>
      <c r="Q84">
        <v>8.68</v>
      </c>
      <c r="R84">
        <v>17.895608439646711</v>
      </c>
      <c r="S84">
        <v>11.14</v>
      </c>
      <c r="T84">
        <v>0</v>
      </c>
      <c r="U84">
        <v>47.32148324608972</v>
      </c>
      <c r="V84">
        <v>8.7899999999999991</v>
      </c>
      <c r="W84">
        <v>19.230000000000004</v>
      </c>
      <c r="X84">
        <v>62.61</v>
      </c>
      <c r="Y84">
        <v>0</v>
      </c>
      <c r="Z84">
        <v>2.7668454545454542</v>
      </c>
      <c r="AA84">
        <v>5.244531645569622</v>
      </c>
      <c r="AB84">
        <v>5.5597629407351823</v>
      </c>
      <c r="AC84">
        <v>0</v>
      </c>
      <c r="AD84">
        <v>0</v>
      </c>
      <c r="AE84">
        <v>0</v>
      </c>
      <c r="AF84">
        <v>5.9130375253549694</v>
      </c>
      <c r="AG84">
        <v>13.732291999999999</v>
      </c>
      <c r="AH84">
        <v>0</v>
      </c>
      <c r="AI84">
        <v>13.975304006284365</v>
      </c>
      <c r="AJ84">
        <v>0</v>
      </c>
      <c r="AK84">
        <v>10.770250591016552</v>
      </c>
      <c r="AL84">
        <v>10.004413941480205</v>
      </c>
      <c r="AM84">
        <v>6.9782490622655668</v>
      </c>
      <c r="AN84">
        <v>0</v>
      </c>
      <c r="AO84">
        <v>0</v>
      </c>
      <c r="AP84">
        <v>0.75542399999999998</v>
      </c>
      <c r="AQ84">
        <v>8.1448015873015862</v>
      </c>
      <c r="AR84">
        <v>14.915945652173907</v>
      </c>
      <c r="AS84">
        <v>10.219979185251265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880.65500691957709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397.75000000000006</v>
      </c>
      <c r="L85">
        <v>6.03</v>
      </c>
      <c r="M85">
        <v>61.3</v>
      </c>
      <c r="N85">
        <v>50.14</v>
      </c>
      <c r="O85">
        <v>35.409999999999997</v>
      </c>
      <c r="P85">
        <v>26.53</v>
      </c>
      <c r="Q85">
        <v>8.68</v>
      </c>
      <c r="R85">
        <v>17.895608439646711</v>
      </c>
      <c r="S85">
        <v>11.14</v>
      </c>
      <c r="T85">
        <v>0</v>
      </c>
      <c r="U85">
        <v>47.32148324608972</v>
      </c>
      <c r="V85">
        <v>8.7899999999999991</v>
      </c>
      <c r="W85">
        <v>19.230000000000004</v>
      </c>
      <c r="X85">
        <v>62.61</v>
      </c>
      <c r="Y85">
        <v>0</v>
      </c>
      <c r="Z85">
        <v>2.7668454545454542</v>
      </c>
      <c r="AA85">
        <v>0</v>
      </c>
      <c r="AB85">
        <v>5.5597629407351823</v>
      </c>
      <c r="AC85">
        <v>0</v>
      </c>
      <c r="AD85">
        <v>0</v>
      </c>
      <c r="AE85">
        <v>0</v>
      </c>
      <c r="AF85">
        <v>5.9130375253549694</v>
      </c>
      <c r="AG85">
        <v>13.732291999999999</v>
      </c>
      <c r="AH85">
        <v>0</v>
      </c>
      <c r="AI85">
        <v>13.975304006284365</v>
      </c>
      <c r="AJ85">
        <v>0</v>
      </c>
      <c r="AK85">
        <v>10.770250591016552</v>
      </c>
      <c r="AL85">
        <v>10.004413941480205</v>
      </c>
      <c r="AM85">
        <v>6.9782490622655668</v>
      </c>
      <c r="AN85">
        <v>0</v>
      </c>
      <c r="AO85">
        <v>0</v>
      </c>
      <c r="AP85">
        <v>0.75542399999999998</v>
      </c>
      <c r="AQ85">
        <v>8.0130984126984135</v>
      </c>
      <c r="AR85">
        <v>14.915945652173907</v>
      </c>
      <c r="AS85">
        <v>12.494989592625632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858.70670486491656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380</v>
      </c>
      <c r="L86">
        <v>6.03</v>
      </c>
      <c r="M86">
        <v>61.3</v>
      </c>
      <c r="N86">
        <v>50.14</v>
      </c>
      <c r="O86">
        <v>35.409999999999997</v>
      </c>
      <c r="P86">
        <v>26.53</v>
      </c>
      <c r="Q86">
        <v>8.68</v>
      </c>
      <c r="R86">
        <v>17.894623009912888</v>
      </c>
      <c r="S86">
        <v>11.14</v>
      </c>
      <c r="T86">
        <v>0</v>
      </c>
      <c r="U86">
        <v>47.32148324608972</v>
      </c>
      <c r="V86">
        <v>8.7899999999999991</v>
      </c>
      <c r="W86">
        <v>19.230000000000004</v>
      </c>
      <c r="X86">
        <v>62.61</v>
      </c>
      <c r="Y86">
        <v>0</v>
      </c>
      <c r="Z86">
        <v>2.7668454545454542</v>
      </c>
      <c r="AA86">
        <v>0</v>
      </c>
      <c r="AB86">
        <v>5.5597629407351823</v>
      </c>
      <c r="AC86">
        <v>0</v>
      </c>
      <c r="AD86">
        <v>0</v>
      </c>
      <c r="AE86">
        <v>0</v>
      </c>
      <c r="AF86">
        <v>5.9130375253549694</v>
      </c>
      <c r="AG86">
        <v>13.732291999999999</v>
      </c>
      <c r="AH86">
        <v>0</v>
      </c>
      <c r="AI86">
        <v>2.6878963079340137</v>
      </c>
      <c r="AJ86">
        <v>0</v>
      </c>
      <c r="AK86">
        <v>10.770250591016552</v>
      </c>
      <c r="AL86">
        <v>10.004413941480205</v>
      </c>
      <c r="AM86">
        <v>6.9782490622655668</v>
      </c>
      <c r="AN86">
        <v>0</v>
      </c>
      <c r="AO86">
        <v>0</v>
      </c>
      <c r="AP86">
        <v>0.75542399999999998</v>
      </c>
      <c r="AQ86">
        <v>0</v>
      </c>
      <c r="AR86">
        <v>14.915945652173907</v>
      </c>
      <c r="AS86">
        <v>12.494989592625632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821.65521332413391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336.45</v>
      </c>
      <c r="L87">
        <v>6.0300000000000011</v>
      </c>
      <c r="M87">
        <v>61.3</v>
      </c>
      <c r="N87">
        <v>50.14</v>
      </c>
      <c r="O87">
        <v>35.409999999999997</v>
      </c>
      <c r="P87">
        <v>26.53</v>
      </c>
      <c r="Q87">
        <v>8.68</v>
      </c>
      <c r="R87">
        <v>17.895608439646711</v>
      </c>
      <c r="S87">
        <v>11.14</v>
      </c>
      <c r="T87">
        <v>0</v>
      </c>
      <c r="U87">
        <v>47.32148324608972</v>
      </c>
      <c r="V87">
        <v>8.7899999999999991</v>
      </c>
      <c r="W87">
        <v>19.230000000000004</v>
      </c>
      <c r="X87">
        <v>62.61</v>
      </c>
      <c r="Y87">
        <v>0</v>
      </c>
      <c r="Z87">
        <v>2.7668454545454542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5.9130375253549694</v>
      </c>
      <c r="AG87">
        <v>13.732291999999999</v>
      </c>
      <c r="AH87">
        <v>0</v>
      </c>
      <c r="AI87">
        <v>1.5064516889238018</v>
      </c>
      <c r="AJ87">
        <v>0</v>
      </c>
      <c r="AK87">
        <v>10.770250591016552</v>
      </c>
      <c r="AL87">
        <v>10.004413941480205</v>
      </c>
      <c r="AM87">
        <v>6.9782490622655668</v>
      </c>
      <c r="AN87">
        <v>0</v>
      </c>
      <c r="AO87">
        <v>0</v>
      </c>
      <c r="AP87">
        <v>0.75542399999999998</v>
      </c>
      <c r="AQ87">
        <v>0</v>
      </c>
      <c r="AR87">
        <v>14.915945652173907</v>
      </c>
      <c r="AS87">
        <v>12.494989592625632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771.36499119412247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291.90000000000003</v>
      </c>
      <c r="L88">
        <v>6.0300000000000011</v>
      </c>
      <c r="M88">
        <v>61.3</v>
      </c>
      <c r="N88">
        <v>50.14</v>
      </c>
      <c r="O88">
        <v>35.409999999999997</v>
      </c>
      <c r="P88">
        <v>26.53</v>
      </c>
      <c r="Q88">
        <v>8.68</v>
      </c>
      <c r="R88">
        <v>17.895608439646711</v>
      </c>
      <c r="S88">
        <v>11.14</v>
      </c>
      <c r="T88">
        <v>0</v>
      </c>
      <c r="U88">
        <v>47.32148324608972</v>
      </c>
      <c r="V88">
        <v>8.7899999999999991</v>
      </c>
      <c r="W88">
        <v>19.230000000000004</v>
      </c>
      <c r="X88">
        <v>62.61</v>
      </c>
      <c r="Y88">
        <v>0</v>
      </c>
      <c r="Z88">
        <v>2.7668454545454542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5.9130375253549694</v>
      </c>
      <c r="AG88">
        <v>13.732291999999999</v>
      </c>
      <c r="AH88">
        <v>0</v>
      </c>
      <c r="AI88">
        <v>0</v>
      </c>
      <c r="AJ88">
        <v>0</v>
      </c>
      <c r="AK88">
        <v>10.770250591016552</v>
      </c>
      <c r="AL88">
        <v>10.004413941480205</v>
      </c>
      <c r="AM88">
        <v>6.9782490622655668</v>
      </c>
      <c r="AN88">
        <v>0</v>
      </c>
      <c r="AO88">
        <v>0</v>
      </c>
      <c r="AP88">
        <v>0.75542399999999998</v>
      </c>
      <c r="AQ88">
        <v>0</v>
      </c>
      <c r="AR88">
        <v>14.915945652173907</v>
      </c>
      <c r="AS88">
        <v>12.494989592625632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725.30853950519872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292.08</v>
      </c>
      <c r="L89">
        <v>6.0300000000000011</v>
      </c>
      <c r="M89">
        <v>61.3</v>
      </c>
      <c r="N89">
        <v>50.14</v>
      </c>
      <c r="O89">
        <v>35.409999999999997</v>
      </c>
      <c r="P89">
        <v>26.53</v>
      </c>
      <c r="Q89">
        <v>8.68</v>
      </c>
      <c r="R89">
        <v>17.895608439646711</v>
      </c>
      <c r="S89">
        <v>11.14</v>
      </c>
      <c r="T89">
        <v>0</v>
      </c>
      <c r="U89">
        <v>47.32148324608972</v>
      </c>
      <c r="V89">
        <v>8.7899999999999991</v>
      </c>
      <c r="W89">
        <v>19.230000000000004</v>
      </c>
      <c r="X89">
        <v>62.61</v>
      </c>
      <c r="Y89">
        <v>0</v>
      </c>
      <c r="Z89">
        <v>2.7668454545454542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5.9130375253549694</v>
      </c>
      <c r="AG89">
        <v>13.732291999999999</v>
      </c>
      <c r="AH89">
        <v>0</v>
      </c>
      <c r="AI89">
        <v>0</v>
      </c>
      <c r="AJ89">
        <v>0</v>
      </c>
      <c r="AK89">
        <v>10.770250591016552</v>
      </c>
      <c r="AL89">
        <v>10.004413941480205</v>
      </c>
      <c r="AM89">
        <v>6.9782490622655668</v>
      </c>
      <c r="AN89">
        <v>0</v>
      </c>
      <c r="AO89">
        <v>0</v>
      </c>
      <c r="AP89">
        <v>0.32500799999999996</v>
      </c>
      <c r="AQ89">
        <v>0</v>
      </c>
      <c r="AR89">
        <v>14.915945652173907</v>
      </c>
      <c r="AS89">
        <v>12.494989592625632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725.05812350519875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303.63</v>
      </c>
      <c r="L90">
        <v>6.03</v>
      </c>
      <c r="M90">
        <v>61.3</v>
      </c>
      <c r="N90">
        <v>50.14</v>
      </c>
      <c r="O90">
        <v>35.409999999999997</v>
      </c>
      <c r="P90">
        <v>26.53</v>
      </c>
      <c r="Q90">
        <v>8.68</v>
      </c>
      <c r="R90">
        <v>17.895608439646711</v>
      </c>
      <c r="S90">
        <v>11.14</v>
      </c>
      <c r="T90">
        <v>0</v>
      </c>
      <c r="U90">
        <v>47.32148324608972</v>
      </c>
      <c r="V90">
        <v>8.7899999999999991</v>
      </c>
      <c r="W90">
        <v>19.230000000000004</v>
      </c>
      <c r="X90">
        <v>62.61</v>
      </c>
      <c r="Y90">
        <v>0</v>
      </c>
      <c r="Z90">
        <v>2.7668454545454542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5.9130375253549694</v>
      </c>
      <c r="AG90">
        <v>13.732291999999999</v>
      </c>
      <c r="AH90">
        <v>0</v>
      </c>
      <c r="AI90">
        <v>0</v>
      </c>
      <c r="AJ90">
        <v>0</v>
      </c>
      <c r="AK90">
        <v>10.770250591016552</v>
      </c>
      <c r="AL90">
        <v>10.004413941480205</v>
      </c>
      <c r="AM90">
        <v>6.9782490622655668</v>
      </c>
      <c r="AN90">
        <v>0</v>
      </c>
      <c r="AO90">
        <v>0</v>
      </c>
      <c r="AP90">
        <v>0.32500799999999996</v>
      </c>
      <c r="AQ90">
        <v>0</v>
      </c>
      <c r="AR90">
        <v>14.915945652173907</v>
      </c>
      <c r="AS90">
        <v>12.494989592625632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736.60812350519882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269.15999999999997</v>
      </c>
      <c r="L91">
        <v>6.03</v>
      </c>
      <c r="M91">
        <v>61.3</v>
      </c>
      <c r="N91">
        <v>50.14</v>
      </c>
      <c r="O91">
        <v>35.409999999999997</v>
      </c>
      <c r="P91">
        <v>26.53</v>
      </c>
      <c r="Q91">
        <v>8.68</v>
      </c>
      <c r="R91">
        <v>18.534905193734541</v>
      </c>
      <c r="S91">
        <v>11.444906583629894</v>
      </c>
      <c r="T91">
        <v>0</v>
      </c>
      <c r="U91">
        <v>47.32148324608972</v>
      </c>
      <c r="V91">
        <v>9.14</v>
      </c>
      <c r="W91">
        <v>19.23</v>
      </c>
      <c r="X91">
        <v>62.61</v>
      </c>
      <c r="Y91">
        <v>0</v>
      </c>
      <c r="Z91">
        <v>2.7668454545454542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5.9130375253549694</v>
      </c>
      <c r="AG91">
        <v>13.732291999999999</v>
      </c>
      <c r="AH91">
        <v>0</v>
      </c>
      <c r="AI91">
        <v>0</v>
      </c>
      <c r="AJ91">
        <v>0</v>
      </c>
      <c r="AK91">
        <v>10.770250591016552</v>
      </c>
      <c r="AL91">
        <v>10.004413941480205</v>
      </c>
      <c r="AM91">
        <v>6.9782490622655668</v>
      </c>
      <c r="AN91">
        <v>0</v>
      </c>
      <c r="AO91">
        <v>0</v>
      </c>
      <c r="AP91">
        <v>0.32500799999999996</v>
      </c>
      <c r="AQ91">
        <v>0</v>
      </c>
      <c r="AR91">
        <v>14.915945652173907</v>
      </c>
      <c r="AS91">
        <v>12.494989592625632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703.4323268429165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292.42</v>
      </c>
      <c r="L92">
        <v>6.03</v>
      </c>
      <c r="M92">
        <v>61.3</v>
      </c>
      <c r="N92">
        <v>50.14</v>
      </c>
      <c r="O92">
        <v>35.409999999999997</v>
      </c>
      <c r="P92">
        <v>26.53</v>
      </c>
      <c r="Q92">
        <v>8.68</v>
      </c>
      <c r="R92">
        <v>17.899809388335708</v>
      </c>
      <c r="S92">
        <v>11.14</v>
      </c>
      <c r="T92">
        <v>0</v>
      </c>
      <c r="U92">
        <v>47.32148324608972</v>
      </c>
      <c r="V92">
        <v>9.14</v>
      </c>
      <c r="W92">
        <v>19.23</v>
      </c>
      <c r="X92">
        <v>62.61</v>
      </c>
      <c r="Y92">
        <v>0</v>
      </c>
      <c r="Z92">
        <v>2.7668454545454542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5.9130375253549694</v>
      </c>
      <c r="AG92">
        <v>13.732291999999999</v>
      </c>
      <c r="AH92">
        <v>0</v>
      </c>
      <c r="AI92">
        <v>0</v>
      </c>
      <c r="AJ92">
        <v>0</v>
      </c>
      <c r="AK92">
        <v>10.770250591016552</v>
      </c>
      <c r="AL92">
        <v>10.004413941480205</v>
      </c>
      <c r="AM92">
        <v>6.9782490622655668</v>
      </c>
      <c r="AN92">
        <v>0</v>
      </c>
      <c r="AO92">
        <v>0</v>
      </c>
      <c r="AP92">
        <v>0.32500799999999996</v>
      </c>
      <c r="AQ92">
        <v>0</v>
      </c>
      <c r="AR92">
        <v>14.915945652173907</v>
      </c>
      <c r="AS92">
        <v>12.494989592625632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725.7523244538877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252.42</v>
      </c>
      <c r="L93">
        <v>6.0300000000000011</v>
      </c>
      <c r="M93">
        <v>61.3</v>
      </c>
      <c r="N93">
        <v>50.14</v>
      </c>
      <c r="O93">
        <v>35.409999999999997</v>
      </c>
      <c r="P93">
        <v>26.53</v>
      </c>
      <c r="Q93">
        <v>8.68</v>
      </c>
      <c r="R93">
        <v>17.899809388335708</v>
      </c>
      <c r="S93">
        <v>11.14</v>
      </c>
      <c r="T93">
        <v>0</v>
      </c>
      <c r="U93">
        <v>42.51</v>
      </c>
      <c r="V93">
        <v>8.7899999999999991</v>
      </c>
      <c r="W93">
        <v>19.23</v>
      </c>
      <c r="X93">
        <v>62.61</v>
      </c>
      <c r="Y93">
        <v>0</v>
      </c>
      <c r="Z93">
        <v>2.7668454545454542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5.9130375253549694</v>
      </c>
      <c r="AG93">
        <v>13.732291999999999</v>
      </c>
      <c r="AH93">
        <v>0</v>
      </c>
      <c r="AI93">
        <v>0</v>
      </c>
      <c r="AJ93">
        <v>0</v>
      </c>
      <c r="AK93">
        <v>10.770250591016552</v>
      </c>
      <c r="AL93">
        <v>10.004413941480205</v>
      </c>
      <c r="AM93">
        <v>6.9782490622655668</v>
      </c>
      <c r="AN93">
        <v>0</v>
      </c>
      <c r="AO93">
        <v>0</v>
      </c>
      <c r="AP93">
        <v>0.32500799999999996</v>
      </c>
      <c r="AQ93">
        <v>0</v>
      </c>
      <c r="AR93">
        <v>14.915945652173907</v>
      </c>
      <c r="AS93">
        <v>10.219979185251265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678.31583080042367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191.63673141773219</v>
      </c>
      <c r="L94">
        <v>6.0300000000000011</v>
      </c>
      <c r="M94">
        <v>61.3</v>
      </c>
      <c r="N94">
        <v>50.14</v>
      </c>
      <c r="O94">
        <v>35.409999999999997</v>
      </c>
      <c r="P94">
        <v>26.53</v>
      </c>
      <c r="Q94">
        <v>8.68</v>
      </c>
      <c r="R94">
        <v>17.899809388335708</v>
      </c>
      <c r="S94">
        <v>11.14</v>
      </c>
      <c r="T94">
        <v>0</v>
      </c>
      <c r="U94">
        <v>37.691483040843629</v>
      </c>
      <c r="V94">
        <v>8.7899999999999991</v>
      </c>
      <c r="W94">
        <v>19.23</v>
      </c>
      <c r="X94">
        <v>62.61</v>
      </c>
      <c r="Y94">
        <v>0</v>
      </c>
      <c r="Z94">
        <v>2.7668454545454542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5.9130375253549694</v>
      </c>
      <c r="AG94">
        <v>13.732291999999999</v>
      </c>
      <c r="AH94">
        <v>0</v>
      </c>
      <c r="AI94">
        <v>0</v>
      </c>
      <c r="AJ94">
        <v>0</v>
      </c>
      <c r="AK94">
        <v>10.770250591016552</v>
      </c>
      <c r="AL94">
        <v>10.004413941480205</v>
      </c>
      <c r="AM94">
        <v>6.9782490622655668</v>
      </c>
      <c r="AN94">
        <v>0</v>
      </c>
      <c r="AO94">
        <v>0</v>
      </c>
      <c r="AP94">
        <v>0.32500799999999996</v>
      </c>
      <c r="AQ94">
        <v>0</v>
      </c>
      <c r="AR94">
        <v>14.915945652173907</v>
      </c>
      <c r="AS94">
        <v>10.219979185251265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612.71404525899959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188.54000000000002</v>
      </c>
      <c r="L95">
        <v>6.03</v>
      </c>
      <c r="M95">
        <v>61.3</v>
      </c>
      <c r="N95">
        <v>50.14</v>
      </c>
      <c r="O95">
        <v>35.409999999999997</v>
      </c>
      <c r="P95">
        <v>26.53</v>
      </c>
      <c r="Q95">
        <v>8.68</v>
      </c>
      <c r="R95">
        <v>17.899809388335708</v>
      </c>
      <c r="S95">
        <v>11.14</v>
      </c>
      <c r="T95">
        <v>0</v>
      </c>
      <c r="U95">
        <v>32.889999999999993</v>
      </c>
      <c r="V95">
        <v>8.7862402274342557</v>
      </c>
      <c r="W95">
        <v>19.23</v>
      </c>
      <c r="X95">
        <v>62.61</v>
      </c>
      <c r="Y95">
        <v>0</v>
      </c>
      <c r="Z95">
        <v>2.7668454545454542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5.9130375253549694</v>
      </c>
      <c r="AG95">
        <v>13.732291999999999</v>
      </c>
      <c r="AH95">
        <v>0</v>
      </c>
      <c r="AI95">
        <v>0</v>
      </c>
      <c r="AJ95">
        <v>0</v>
      </c>
      <c r="AK95">
        <v>10.770250591016552</v>
      </c>
      <c r="AL95">
        <v>10.004413941480205</v>
      </c>
      <c r="AM95">
        <v>6.9782490622655668</v>
      </c>
      <c r="AN95">
        <v>0</v>
      </c>
      <c r="AO95">
        <v>0</v>
      </c>
      <c r="AP95">
        <v>0.32500799999999996</v>
      </c>
      <c r="AQ95">
        <v>0</v>
      </c>
      <c r="AR95">
        <v>14.915945652173907</v>
      </c>
      <c r="AS95">
        <v>10.219979185251265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604.81207102785788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188.54000000000002</v>
      </c>
      <c r="L96">
        <v>6.03</v>
      </c>
      <c r="M96">
        <v>61.3</v>
      </c>
      <c r="N96">
        <v>50.14</v>
      </c>
      <c r="O96">
        <v>35.409999999999997</v>
      </c>
      <c r="P96">
        <v>26.53</v>
      </c>
      <c r="Q96">
        <v>8.68</v>
      </c>
      <c r="R96">
        <v>17.899809388335708</v>
      </c>
      <c r="S96">
        <v>11.14</v>
      </c>
      <c r="T96">
        <v>0</v>
      </c>
      <c r="U96">
        <v>28.07</v>
      </c>
      <c r="V96">
        <v>8.7862402274342557</v>
      </c>
      <c r="W96">
        <v>19.23</v>
      </c>
      <c r="X96">
        <v>62.61</v>
      </c>
      <c r="Y96">
        <v>0</v>
      </c>
      <c r="Z96">
        <v>2.7668454545454542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5.9130375253549694</v>
      </c>
      <c r="AG96">
        <v>13.732291999999999</v>
      </c>
      <c r="AH96">
        <v>0</v>
      </c>
      <c r="AI96">
        <v>0</v>
      </c>
      <c r="AJ96">
        <v>0</v>
      </c>
      <c r="AK96">
        <v>10.770250591016552</v>
      </c>
      <c r="AL96">
        <v>10.004413941480205</v>
      </c>
      <c r="AM96">
        <v>6.9782490622655668</v>
      </c>
      <c r="AN96">
        <v>0</v>
      </c>
      <c r="AO96">
        <v>0</v>
      </c>
      <c r="AP96">
        <v>0.32500799999999996</v>
      </c>
      <c r="AQ96">
        <v>0</v>
      </c>
      <c r="AR96">
        <v>14.915945652173907</v>
      </c>
      <c r="AS96">
        <v>10.219979185251265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599.99207102785783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188.54000000000002</v>
      </c>
      <c r="L97">
        <v>6.03</v>
      </c>
      <c r="M97">
        <v>61.3</v>
      </c>
      <c r="N97">
        <v>50.14</v>
      </c>
      <c r="O97">
        <v>35.409999999999997</v>
      </c>
      <c r="P97">
        <v>26.53</v>
      </c>
      <c r="Q97">
        <v>8.68</v>
      </c>
      <c r="R97">
        <v>17.899809388335708</v>
      </c>
      <c r="S97">
        <v>11.14</v>
      </c>
      <c r="T97">
        <v>0</v>
      </c>
      <c r="U97">
        <v>26.468516671336509</v>
      </c>
      <c r="V97">
        <v>9.14</v>
      </c>
      <c r="W97">
        <v>19.23</v>
      </c>
      <c r="X97">
        <v>62.61</v>
      </c>
      <c r="Y97">
        <v>0</v>
      </c>
      <c r="Z97">
        <v>2.7668454545454542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5.9130375253549694</v>
      </c>
      <c r="AG97">
        <v>13.732291999999999</v>
      </c>
      <c r="AH97">
        <v>0</v>
      </c>
      <c r="AI97">
        <v>0</v>
      </c>
      <c r="AJ97">
        <v>0</v>
      </c>
      <c r="AK97">
        <v>10.770250591016552</v>
      </c>
      <c r="AL97">
        <v>10.004413941480205</v>
      </c>
      <c r="AM97">
        <v>6.9782490622655668</v>
      </c>
      <c r="AN97">
        <v>0</v>
      </c>
      <c r="AO97">
        <v>0</v>
      </c>
      <c r="AP97">
        <v>0.32500799999999996</v>
      </c>
      <c r="AQ97">
        <v>0</v>
      </c>
      <c r="AR97">
        <v>14.915945652173907</v>
      </c>
      <c r="AS97">
        <v>10.219979185251265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598.74434747176008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188.54000000000002</v>
      </c>
      <c r="L98">
        <v>6.03</v>
      </c>
      <c r="M98">
        <v>61.3</v>
      </c>
      <c r="N98">
        <v>50.14</v>
      </c>
      <c r="O98">
        <v>35.409999999999997</v>
      </c>
      <c r="P98">
        <v>26.53</v>
      </c>
      <c r="Q98">
        <v>8.68</v>
      </c>
      <c r="R98">
        <v>17.899809388335708</v>
      </c>
      <c r="S98">
        <v>11.14</v>
      </c>
      <c r="T98">
        <v>0</v>
      </c>
      <c r="U98">
        <v>26.468516671336509</v>
      </c>
      <c r="V98">
        <v>9.14</v>
      </c>
      <c r="W98">
        <v>19.23</v>
      </c>
      <c r="X98">
        <v>62.61</v>
      </c>
      <c r="Y98">
        <v>0</v>
      </c>
      <c r="Z98">
        <v>2.7668454545454542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5.9130375253549694</v>
      </c>
      <c r="AG98">
        <v>13.732291999999999</v>
      </c>
      <c r="AH98">
        <v>0</v>
      </c>
      <c r="AI98">
        <v>0</v>
      </c>
      <c r="AJ98">
        <v>0</v>
      </c>
      <c r="AK98">
        <v>10.770250591016552</v>
      </c>
      <c r="AL98">
        <v>10.004413941480205</v>
      </c>
      <c r="AM98">
        <v>6.9782490622655668</v>
      </c>
      <c r="AN98">
        <v>0</v>
      </c>
      <c r="AO98">
        <v>0</v>
      </c>
      <c r="AP98">
        <v>0.32500799999999996</v>
      </c>
      <c r="AQ98">
        <v>0</v>
      </c>
      <c r="AR98">
        <v>14.915945652173907</v>
      </c>
      <c r="AS98">
        <v>10.219979185251265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598.74434747176008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6.4567909515644573</v>
      </c>
      <c r="L99">
        <f t="shared" si="2"/>
        <v>0.12028749999999974</v>
      </c>
      <c r="M99">
        <f t="shared" si="2"/>
        <v>1.3679075000000012</v>
      </c>
      <c r="N99">
        <f t="shared" si="2"/>
        <v>1.1358375000000003</v>
      </c>
      <c r="O99">
        <f t="shared" si="2"/>
        <v>0.80034499999999942</v>
      </c>
      <c r="P99">
        <f t="shared" si="2"/>
        <v>0.5912675000000005</v>
      </c>
      <c r="Q99">
        <f t="shared" si="2"/>
        <v>0.17528464108560585</v>
      </c>
      <c r="R99">
        <f t="shared" si="2"/>
        <v>0.36059411521831308</v>
      </c>
      <c r="S99">
        <f t="shared" si="2"/>
        <v>0.22444122664590727</v>
      </c>
      <c r="T99">
        <f t="shared" si="2"/>
        <v>0</v>
      </c>
      <c r="U99">
        <f t="shared" si="2"/>
        <v>1.089311253339275</v>
      </c>
      <c r="V99">
        <f t="shared" si="2"/>
        <v>0.2134784290499242</v>
      </c>
      <c r="W99">
        <f t="shared" si="2"/>
        <v>0.42677750000000036</v>
      </c>
      <c r="X99">
        <f t="shared" si="2"/>
        <v>1.3942293804209165</v>
      </c>
      <c r="Y99">
        <f t="shared" si="2"/>
        <v>0</v>
      </c>
      <c r="Z99">
        <f t="shared" si="2"/>
        <v>0.11018962022727256</v>
      </c>
      <c r="AA99">
        <f t="shared" si="2"/>
        <v>0.19681927848101263</v>
      </c>
      <c r="AB99">
        <f t="shared" si="2"/>
        <v>0.11564614328582144</v>
      </c>
      <c r="AC99">
        <f t="shared" si="2"/>
        <v>6.8503708771792057E-2</v>
      </c>
      <c r="AD99">
        <f t="shared" si="2"/>
        <v>4.1008193414080255E-2</v>
      </c>
      <c r="AE99">
        <f t="shared" si="2"/>
        <v>8.348555336866012E-2</v>
      </c>
      <c r="AF99">
        <f t="shared" si="2"/>
        <v>0.21406859533468575</v>
      </c>
      <c r="AG99">
        <f t="shared" si="2"/>
        <v>0.32957500799999967</v>
      </c>
      <c r="AH99">
        <f t="shared" si="2"/>
        <v>0.24589568109820487</v>
      </c>
      <c r="AI99">
        <f t="shared" si="2"/>
        <v>2.8424942655145318E-2</v>
      </c>
      <c r="AJ99">
        <f t="shared" si="2"/>
        <v>0</v>
      </c>
      <c r="AK99">
        <f t="shared" si="2"/>
        <v>0.25848601418439698</v>
      </c>
      <c r="AL99">
        <f t="shared" si="2"/>
        <v>0.31131744255593802</v>
      </c>
      <c r="AM99">
        <f t="shared" si="2"/>
        <v>0.16797861965491379</v>
      </c>
      <c r="AN99">
        <f t="shared" si="2"/>
        <v>0</v>
      </c>
      <c r="AO99">
        <f t="shared" si="2"/>
        <v>0</v>
      </c>
      <c r="AP99">
        <f t="shared" si="2"/>
        <v>2.5311096000000043E-2</v>
      </c>
      <c r="AQ99">
        <f t="shared" si="2"/>
        <v>0.33124734761904739</v>
      </c>
      <c r="AR99">
        <f t="shared" si="2"/>
        <v>0.35543521376811554</v>
      </c>
      <c r="AS99">
        <f t="shared" si="2"/>
        <v>0.25681046535831115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17.496755421101788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87.48</v>
      </c>
      <c r="L3">
        <v>22.11</v>
      </c>
      <c r="M3">
        <v>0</v>
      </c>
      <c r="N3">
        <v>28.99</v>
      </c>
      <c r="O3">
        <v>24.34</v>
      </c>
      <c r="P3">
        <v>66.55</v>
      </c>
      <c r="Q3">
        <v>4.807142008318479</v>
      </c>
      <c r="R3">
        <v>9.6127952297847603</v>
      </c>
      <c r="S3">
        <v>5.77</v>
      </c>
      <c r="T3">
        <v>0</v>
      </c>
      <c r="U3">
        <v>200.85209710418636</v>
      </c>
      <c r="V3">
        <v>5</v>
      </c>
      <c r="W3">
        <v>11.11</v>
      </c>
      <c r="X3">
        <v>36.21</v>
      </c>
      <c r="Y3">
        <v>0</v>
      </c>
      <c r="Z3">
        <v>3.1851599999999998</v>
      </c>
      <c r="AA3">
        <v>10.291472105016412</v>
      </c>
      <c r="AB3">
        <v>3.2158109527381851</v>
      </c>
      <c r="AC3">
        <v>2.3644212344903406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6.2275776201733652</v>
      </c>
      <c r="AL3">
        <v>0.56886746987951819</v>
      </c>
      <c r="AM3">
        <v>4.0362745686421615</v>
      </c>
      <c r="AN3">
        <v>0</v>
      </c>
      <c r="AO3">
        <v>0</v>
      </c>
      <c r="AP3">
        <v>1.4071600000000004</v>
      </c>
      <c r="AQ3">
        <v>0</v>
      </c>
      <c r="AR3">
        <v>8.0868985507246371</v>
      </c>
      <c r="AS3">
        <v>5.9109121320249782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548.12658897597919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79.089999999999989</v>
      </c>
      <c r="L4">
        <v>22.11</v>
      </c>
      <c r="M4">
        <v>0</v>
      </c>
      <c r="N4">
        <v>28.99</v>
      </c>
      <c r="O4">
        <v>24.34</v>
      </c>
      <c r="P4">
        <v>66.55</v>
      </c>
      <c r="Q4">
        <v>4.807142008318479</v>
      </c>
      <c r="R4">
        <v>9.6127952297847603</v>
      </c>
      <c r="S4">
        <v>5.77</v>
      </c>
      <c r="T4">
        <v>0</v>
      </c>
      <c r="U4">
        <v>212.33419426870117</v>
      </c>
      <c r="V4">
        <v>5</v>
      </c>
      <c r="W4">
        <v>11.11</v>
      </c>
      <c r="X4">
        <v>36.21</v>
      </c>
      <c r="Y4">
        <v>0</v>
      </c>
      <c r="Z4">
        <v>3.1851599999999998</v>
      </c>
      <c r="AA4">
        <v>10.291472105016412</v>
      </c>
      <c r="AB4">
        <v>3.2158109527381851</v>
      </c>
      <c r="AC4">
        <v>2.3644212344903406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6.2275776201733652</v>
      </c>
      <c r="AL4">
        <v>0.56886746987951819</v>
      </c>
      <c r="AM4">
        <v>4.0362745686421615</v>
      </c>
      <c r="AN4">
        <v>0</v>
      </c>
      <c r="AO4">
        <v>0</v>
      </c>
      <c r="AP4">
        <v>1.4071600000000004</v>
      </c>
      <c r="AQ4">
        <v>0</v>
      </c>
      <c r="AR4">
        <v>8.0868985507246371</v>
      </c>
      <c r="AS4">
        <v>5.9109121320249782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551.21868614049401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87.48</v>
      </c>
      <c r="L5">
        <v>22.11</v>
      </c>
      <c r="M5">
        <v>0</v>
      </c>
      <c r="N5">
        <v>28.99</v>
      </c>
      <c r="O5">
        <v>24.34</v>
      </c>
      <c r="P5">
        <v>66.55</v>
      </c>
      <c r="Q5">
        <v>4.807142008318479</v>
      </c>
      <c r="R5">
        <v>9.6127952297847603</v>
      </c>
      <c r="S5">
        <v>5.77</v>
      </c>
      <c r="T5">
        <v>0</v>
      </c>
      <c r="U5">
        <v>213.67209704859829</v>
      </c>
      <c r="V5">
        <v>5</v>
      </c>
      <c r="W5">
        <v>11.11</v>
      </c>
      <c r="X5">
        <v>36.21</v>
      </c>
      <c r="Y5">
        <v>0</v>
      </c>
      <c r="Z5">
        <v>4.7751999999999999</v>
      </c>
      <c r="AA5">
        <v>10.291472105016412</v>
      </c>
      <c r="AB5">
        <v>3.2158109527381851</v>
      </c>
      <c r="AC5">
        <v>2.3644212344903406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6.2275776201733652</v>
      </c>
      <c r="AL5">
        <v>0.56886746987951819</v>
      </c>
      <c r="AM5">
        <v>4.0362745686421615</v>
      </c>
      <c r="AN5">
        <v>0</v>
      </c>
      <c r="AO5">
        <v>0</v>
      </c>
      <c r="AP5">
        <v>1.4071600000000004</v>
      </c>
      <c r="AQ5">
        <v>0</v>
      </c>
      <c r="AR5">
        <v>8.0868985507246371</v>
      </c>
      <c r="AS5">
        <v>5.9109121320249782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562.53662892039119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87.48</v>
      </c>
      <c r="L6">
        <v>22.11</v>
      </c>
      <c r="M6">
        <v>0</v>
      </c>
      <c r="N6">
        <v>28.99</v>
      </c>
      <c r="O6">
        <v>24.34</v>
      </c>
      <c r="P6">
        <v>66.55</v>
      </c>
      <c r="Q6">
        <v>4.807142008318479</v>
      </c>
      <c r="R6">
        <v>9.6127952297847603</v>
      </c>
      <c r="S6">
        <v>5.77</v>
      </c>
      <c r="T6">
        <v>0</v>
      </c>
      <c r="U6">
        <v>213.67209704859829</v>
      </c>
      <c r="V6">
        <v>5</v>
      </c>
      <c r="W6">
        <v>11.11</v>
      </c>
      <c r="X6">
        <v>36.21</v>
      </c>
      <c r="Y6">
        <v>0</v>
      </c>
      <c r="Z6">
        <v>4.7751999999999999</v>
      </c>
      <c r="AA6">
        <v>10.291472105016412</v>
      </c>
      <c r="AB6">
        <v>3.2158109527381851</v>
      </c>
      <c r="AC6">
        <v>2.3644212344903406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6.2275776201733652</v>
      </c>
      <c r="AL6">
        <v>0.56886746987951819</v>
      </c>
      <c r="AM6">
        <v>4.0362745686421615</v>
      </c>
      <c r="AN6">
        <v>0</v>
      </c>
      <c r="AO6">
        <v>0</v>
      </c>
      <c r="AP6">
        <v>1.4071600000000004</v>
      </c>
      <c r="AQ6">
        <v>0</v>
      </c>
      <c r="AR6">
        <v>8.0868985507246371</v>
      </c>
      <c r="AS6">
        <v>5.9109121320249782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562.53662892039119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87.48</v>
      </c>
      <c r="L7">
        <v>22.11</v>
      </c>
      <c r="M7">
        <v>0</v>
      </c>
      <c r="N7">
        <v>28.99</v>
      </c>
      <c r="O7">
        <v>24.34</v>
      </c>
      <c r="P7">
        <v>66.55</v>
      </c>
      <c r="Q7">
        <v>4.807142008318479</v>
      </c>
      <c r="R7">
        <v>9.6127952297847603</v>
      </c>
      <c r="S7">
        <v>5.77</v>
      </c>
      <c r="T7">
        <v>0</v>
      </c>
      <c r="U7">
        <v>213.67209704859829</v>
      </c>
      <c r="V7">
        <v>5</v>
      </c>
      <c r="W7">
        <v>11.11</v>
      </c>
      <c r="X7">
        <v>36.21</v>
      </c>
      <c r="Y7">
        <v>0</v>
      </c>
      <c r="Z7">
        <v>4.7751999999999999</v>
      </c>
      <c r="AA7">
        <v>10.291472105016412</v>
      </c>
      <c r="AB7">
        <v>3.2158109527381851</v>
      </c>
      <c r="AC7">
        <v>2.3644212344903406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6.2275776201733652</v>
      </c>
      <c r="AL7">
        <v>0.56886746987951819</v>
      </c>
      <c r="AM7">
        <v>4.0362745686421615</v>
      </c>
      <c r="AN7">
        <v>0</v>
      </c>
      <c r="AO7">
        <v>0</v>
      </c>
      <c r="AP7">
        <v>1.4071600000000004</v>
      </c>
      <c r="AQ7">
        <v>0</v>
      </c>
      <c r="AR7">
        <v>8.6253478260869567</v>
      </c>
      <c r="AS7">
        <v>5.9109121320249782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563.07507819575346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87.48</v>
      </c>
      <c r="L8">
        <v>22.11</v>
      </c>
      <c r="M8">
        <v>0</v>
      </c>
      <c r="N8">
        <v>28.99</v>
      </c>
      <c r="O8">
        <v>24.34</v>
      </c>
      <c r="P8">
        <v>66.55</v>
      </c>
      <c r="Q8">
        <v>4.807142008318479</v>
      </c>
      <c r="R8">
        <v>9.6127952297847603</v>
      </c>
      <c r="S8">
        <v>5.77</v>
      </c>
      <c r="T8">
        <v>0</v>
      </c>
      <c r="U8">
        <v>213.67209704859829</v>
      </c>
      <c r="V8">
        <v>5</v>
      </c>
      <c r="W8">
        <v>11.11</v>
      </c>
      <c r="X8">
        <v>36.21</v>
      </c>
      <c r="Y8">
        <v>0</v>
      </c>
      <c r="Z8">
        <v>4.7751999999999999</v>
      </c>
      <c r="AA8">
        <v>10.291472105016412</v>
      </c>
      <c r="AB8">
        <v>3.2158109527381851</v>
      </c>
      <c r="AC8">
        <v>2.3644212344903406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6.2275776201733652</v>
      </c>
      <c r="AL8">
        <v>0.56886746987951819</v>
      </c>
      <c r="AM8">
        <v>4.0362745686421615</v>
      </c>
      <c r="AN8">
        <v>0</v>
      </c>
      <c r="AO8">
        <v>0</v>
      </c>
      <c r="AP8">
        <v>1.4071600000000004</v>
      </c>
      <c r="AQ8">
        <v>0</v>
      </c>
      <c r="AR8">
        <v>8.6253478260869567</v>
      </c>
      <c r="AS8">
        <v>5.9109121320249782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563.07507819575346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87.48</v>
      </c>
      <c r="L9">
        <v>22.11</v>
      </c>
      <c r="M9">
        <v>0</v>
      </c>
      <c r="N9">
        <v>28.99</v>
      </c>
      <c r="O9">
        <v>24.34</v>
      </c>
      <c r="P9">
        <v>66.55</v>
      </c>
      <c r="Q9">
        <v>4.807142008318479</v>
      </c>
      <c r="R9">
        <v>9.6127952297847603</v>
      </c>
      <c r="S9">
        <v>5.77</v>
      </c>
      <c r="T9">
        <v>0</v>
      </c>
      <c r="U9">
        <v>213.67209704859829</v>
      </c>
      <c r="V9">
        <v>4.8099999999999996</v>
      </c>
      <c r="W9">
        <v>11.11</v>
      </c>
      <c r="X9">
        <v>36.21</v>
      </c>
      <c r="Y9">
        <v>0</v>
      </c>
      <c r="Z9">
        <v>4.7751999999999999</v>
      </c>
      <c r="AA9">
        <v>10.291472105016412</v>
      </c>
      <c r="AB9">
        <v>3.2158109527381851</v>
      </c>
      <c r="AC9">
        <v>2.3644212344903406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6.2275776201733652</v>
      </c>
      <c r="AL9">
        <v>1.7015232358003445</v>
      </c>
      <c r="AM9">
        <v>4.0362745686421615</v>
      </c>
      <c r="AN9">
        <v>0</v>
      </c>
      <c r="AO9">
        <v>0</v>
      </c>
      <c r="AP9">
        <v>1.4071600000000004</v>
      </c>
      <c r="AQ9">
        <v>0</v>
      </c>
      <c r="AR9">
        <v>8.0868985507246371</v>
      </c>
      <c r="AS9">
        <v>5.9109121320249782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563.47928468631198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87.48</v>
      </c>
      <c r="L10">
        <v>22.11</v>
      </c>
      <c r="M10">
        <v>0</v>
      </c>
      <c r="N10">
        <v>28.99</v>
      </c>
      <c r="O10">
        <v>24.34</v>
      </c>
      <c r="P10">
        <v>66.55</v>
      </c>
      <c r="Q10">
        <v>4.807142008318479</v>
      </c>
      <c r="R10">
        <v>9.6127952297847603</v>
      </c>
      <c r="S10">
        <v>5.77</v>
      </c>
      <c r="T10">
        <v>0</v>
      </c>
      <c r="U10">
        <v>213.67209704859829</v>
      </c>
      <c r="V10">
        <v>4.8099999999999996</v>
      </c>
      <c r="W10">
        <v>11.11</v>
      </c>
      <c r="X10">
        <v>36.21</v>
      </c>
      <c r="Y10">
        <v>0</v>
      </c>
      <c r="Z10">
        <v>4.7751999999999999</v>
      </c>
      <c r="AA10">
        <v>10.291472105016412</v>
      </c>
      <c r="AB10">
        <v>3.2158109527381851</v>
      </c>
      <c r="AC10">
        <v>2.3644212344903406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6.2275776201733652</v>
      </c>
      <c r="AL10">
        <v>10.211679001721173</v>
      </c>
      <c r="AM10">
        <v>4.0362745686421615</v>
      </c>
      <c r="AN10">
        <v>0</v>
      </c>
      <c r="AO10">
        <v>0</v>
      </c>
      <c r="AP10">
        <v>0.59690000000000021</v>
      </c>
      <c r="AQ10">
        <v>0</v>
      </c>
      <c r="AR10">
        <v>8.0868985507246371</v>
      </c>
      <c r="AS10">
        <v>5.9109121320249782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571.17918045223291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87.48</v>
      </c>
      <c r="L11">
        <v>22.11</v>
      </c>
      <c r="M11">
        <v>0</v>
      </c>
      <c r="N11">
        <v>28.99</v>
      </c>
      <c r="O11">
        <v>24.34</v>
      </c>
      <c r="P11">
        <v>66.55</v>
      </c>
      <c r="Q11">
        <v>4.807142008318479</v>
      </c>
      <c r="R11">
        <v>9.6127952297847603</v>
      </c>
      <c r="S11">
        <v>5.77</v>
      </c>
      <c r="T11">
        <v>0</v>
      </c>
      <c r="U11">
        <v>213.67209704859829</v>
      </c>
      <c r="V11">
        <v>5</v>
      </c>
      <c r="W11">
        <v>11.11</v>
      </c>
      <c r="X11">
        <v>36.21</v>
      </c>
      <c r="Y11">
        <v>0</v>
      </c>
      <c r="Z11">
        <v>3.1851599999999998</v>
      </c>
      <c r="AA11">
        <v>10.291472105016412</v>
      </c>
      <c r="AB11">
        <v>3.2158109527381851</v>
      </c>
      <c r="AC11">
        <v>2.3644212344903406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6.2275776201733652</v>
      </c>
      <c r="AL11">
        <v>10.211679001721173</v>
      </c>
      <c r="AM11">
        <v>4.0362745686421615</v>
      </c>
      <c r="AN11">
        <v>0</v>
      </c>
      <c r="AO11">
        <v>0</v>
      </c>
      <c r="AP11">
        <v>0.59690000000000021</v>
      </c>
      <c r="AQ11">
        <v>0</v>
      </c>
      <c r="AR11">
        <v>8.0868985507246371</v>
      </c>
      <c r="AS11">
        <v>5.9109121320249782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569.77914045223292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87.48</v>
      </c>
      <c r="L12">
        <v>22.11</v>
      </c>
      <c r="M12">
        <v>0</v>
      </c>
      <c r="N12">
        <v>28.99</v>
      </c>
      <c r="O12">
        <v>24.34</v>
      </c>
      <c r="P12">
        <v>66.55</v>
      </c>
      <c r="Q12">
        <v>4.807142008318479</v>
      </c>
      <c r="R12">
        <v>9.6127952297847603</v>
      </c>
      <c r="S12">
        <v>5.77</v>
      </c>
      <c r="T12">
        <v>0</v>
      </c>
      <c r="U12">
        <v>213.67209704859829</v>
      </c>
      <c r="V12">
        <v>5</v>
      </c>
      <c r="W12">
        <v>11.11</v>
      </c>
      <c r="X12">
        <v>36.21</v>
      </c>
      <c r="Y12">
        <v>0</v>
      </c>
      <c r="Z12">
        <v>3.1851599999999998</v>
      </c>
      <c r="AA12">
        <v>10.291472105016412</v>
      </c>
      <c r="AB12">
        <v>3.2158109527381851</v>
      </c>
      <c r="AC12">
        <v>2.3644212344903406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6.2275776201733652</v>
      </c>
      <c r="AL12">
        <v>10.211679001721173</v>
      </c>
      <c r="AM12">
        <v>4.0362745686421615</v>
      </c>
      <c r="AN12">
        <v>0</v>
      </c>
      <c r="AO12">
        <v>0</v>
      </c>
      <c r="AP12">
        <v>0.59690000000000021</v>
      </c>
      <c r="AQ12">
        <v>0</v>
      </c>
      <c r="AR12">
        <v>8.0868985507246371</v>
      </c>
      <c r="AS12">
        <v>5.9109121320249782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569.77914045223292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87.48</v>
      </c>
      <c r="L13">
        <v>22.11</v>
      </c>
      <c r="M13">
        <v>0</v>
      </c>
      <c r="N13">
        <v>28.99</v>
      </c>
      <c r="O13">
        <v>24.34</v>
      </c>
      <c r="P13">
        <v>66.55</v>
      </c>
      <c r="Q13">
        <v>4.807142008318479</v>
      </c>
      <c r="R13">
        <v>9.6127952297847603</v>
      </c>
      <c r="S13">
        <v>5.77</v>
      </c>
      <c r="T13">
        <v>0</v>
      </c>
      <c r="U13">
        <v>213.67209704859829</v>
      </c>
      <c r="V13">
        <v>5</v>
      </c>
      <c r="W13">
        <v>11.11</v>
      </c>
      <c r="X13">
        <v>36.21</v>
      </c>
      <c r="Y13">
        <v>0</v>
      </c>
      <c r="Z13">
        <v>3.1851599999999998</v>
      </c>
      <c r="AA13">
        <v>10.291472105016412</v>
      </c>
      <c r="AB13">
        <v>3.2158109527381851</v>
      </c>
      <c r="AC13">
        <v>2.3644212344903406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6.2275776201733652</v>
      </c>
      <c r="AL13">
        <v>10.211679001721173</v>
      </c>
      <c r="AM13">
        <v>4.0362745686421615</v>
      </c>
      <c r="AN13">
        <v>0</v>
      </c>
      <c r="AO13">
        <v>0</v>
      </c>
      <c r="AP13">
        <v>0.59690000000000021</v>
      </c>
      <c r="AQ13">
        <v>0</v>
      </c>
      <c r="AR13">
        <v>8.0868985507246371</v>
      </c>
      <c r="AS13">
        <v>5.9109121320249782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569.77914045223292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87.48</v>
      </c>
      <c r="L14">
        <v>22.11</v>
      </c>
      <c r="M14">
        <v>0</v>
      </c>
      <c r="N14">
        <v>28.99</v>
      </c>
      <c r="O14">
        <v>24.34</v>
      </c>
      <c r="P14">
        <v>66.55</v>
      </c>
      <c r="Q14">
        <v>4.807142008318479</v>
      </c>
      <c r="R14">
        <v>9.6127952297847603</v>
      </c>
      <c r="S14">
        <v>5.77</v>
      </c>
      <c r="T14">
        <v>0</v>
      </c>
      <c r="U14">
        <v>213.67209704859829</v>
      </c>
      <c r="V14">
        <v>5</v>
      </c>
      <c r="W14">
        <v>11.11</v>
      </c>
      <c r="X14">
        <v>36.21</v>
      </c>
      <c r="Y14">
        <v>0</v>
      </c>
      <c r="Z14">
        <v>3.1851599999999998</v>
      </c>
      <c r="AA14">
        <v>10.291472105016412</v>
      </c>
      <c r="AB14">
        <v>3.2158109527381851</v>
      </c>
      <c r="AC14">
        <v>2.3644212344903406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6.2275776201733652</v>
      </c>
      <c r="AL14">
        <v>10.211679001721173</v>
      </c>
      <c r="AM14">
        <v>4.0362745686421615</v>
      </c>
      <c r="AN14">
        <v>0</v>
      </c>
      <c r="AO14">
        <v>0</v>
      </c>
      <c r="AP14">
        <v>0.59690000000000021</v>
      </c>
      <c r="AQ14">
        <v>0</v>
      </c>
      <c r="AR14">
        <v>8.0868985507246371</v>
      </c>
      <c r="AS14">
        <v>5.9109121320249782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569.77914045223292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87.48</v>
      </c>
      <c r="L15">
        <v>22.11</v>
      </c>
      <c r="M15">
        <v>0</v>
      </c>
      <c r="N15">
        <v>28.99</v>
      </c>
      <c r="O15">
        <v>24.34</v>
      </c>
      <c r="P15">
        <v>66.55</v>
      </c>
      <c r="Q15">
        <v>0.96</v>
      </c>
      <c r="R15">
        <v>2.8810415913200722</v>
      </c>
      <c r="S15">
        <v>1.92</v>
      </c>
      <c r="T15">
        <v>0</v>
      </c>
      <c r="U15">
        <v>213.67209704859829</v>
      </c>
      <c r="V15">
        <v>4.92</v>
      </c>
      <c r="W15">
        <v>11.11</v>
      </c>
      <c r="X15">
        <v>36.21</v>
      </c>
      <c r="Y15">
        <v>0</v>
      </c>
      <c r="Z15">
        <v>3.1851599999999998</v>
      </c>
      <c r="AA15">
        <v>10.291472105016412</v>
      </c>
      <c r="AB15">
        <v>3.2158109527381851</v>
      </c>
      <c r="AC15">
        <v>2.3644212344903406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6.2275776201733652</v>
      </c>
      <c r="AL15">
        <v>10.211679001721173</v>
      </c>
      <c r="AM15">
        <v>4.0362745686421615</v>
      </c>
      <c r="AN15">
        <v>0</v>
      </c>
      <c r="AO15">
        <v>0</v>
      </c>
      <c r="AP15">
        <v>1.4071600000000004</v>
      </c>
      <c r="AQ15">
        <v>0</v>
      </c>
      <c r="AR15">
        <v>8.0868985507246371</v>
      </c>
      <c r="AS15">
        <v>5.5832337198929531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555.75282639331772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87.48</v>
      </c>
      <c r="L16">
        <v>22.11</v>
      </c>
      <c r="M16">
        <v>0</v>
      </c>
      <c r="N16">
        <v>28.99</v>
      </c>
      <c r="O16">
        <v>24.34</v>
      </c>
      <c r="P16">
        <v>66.55</v>
      </c>
      <c r="Q16">
        <v>0.96</v>
      </c>
      <c r="R16">
        <v>2.8810415913200722</v>
      </c>
      <c r="S16">
        <v>1.92</v>
      </c>
      <c r="T16">
        <v>0</v>
      </c>
      <c r="U16">
        <v>213.67209704859829</v>
      </c>
      <c r="V16">
        <v>4.92</v>
      </c>
      <c r="W16">
        <v>11.11</v>
      </c>
      <c r="X16">
        <v>36.21</v>
      </c>
      <c r="Y16">
        <v>0</v>
      </c>
      <c r="Z16">
        <v>3.1851599999999998</v>
      </c>
      <c r="AA16">
        <v>10.291472105016412</v>
      </c>
      <c r="AB16">
        <v>3.2158109527381851</v>
      </c>
      <c r="AC16">
        <v>2.3644212344903406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6.2275776201733652</v>
      </c>
      <c r="AL16">
        <v>1.7015232358003445</v>
      </c>
      <c r="AM16">
        <v>4.0362745686421615</v>
      </c>
      <c r="AN16">
        <v>0</v>
      </c>
      <c r="AO16">
        <v>0</v>
      </c>
      <c r="AP16">
        <v>1.4071600000000004</v>
      </c>
      <c r="AQ16">
        <v>0</v>
      </c>
      <c r="AR16">
        <v>8.0868985507246371</v>
      </c>
      <c r="AS16">
        <v>5.5832337198929531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547.24267062739682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87.48</v>
      </c>
      <c r="L17">
        <v>22.11</v>
      </c>
      <c r="M17">
        <v>0</v>
      </c>
      <c r="N17">
        <v>28.99</v>
      </c>
      <c r="O17">
        <v>24.34</v>
      </c>
      <c r="P17">
        <v>66.55</v>
      </c>
      <c r="Q17">
        <v>0.96</v>
      </c>
      <c r="R17">
        <v>2.8810415913200722</v>
      </c>
      <c r="S17">
        <v>1.92</v>
      </c>
      <c r="T17">
        <v>0</v>
      </c>
      <c r="U17">
        <v>213.67209704859829</v>
      </c>
      <c r="V17">
        <v>4.92</v>
      </c>
      <c r="W17">
        <v>11.11</v>
      </c>
      <c r="X17">
        <v>36.21</v>
      </c>
      <c r="Y17">
        <v>0</v>
      </c>
      <c r="Z17">
        <v>3.1851599999999998</v>
      </c>
      <c r="AA17">
        <v>10.291472105016412</v>
      </c>
      <c r="AB17">
        <v>3.2158109527381851</v>
      </c>
      <c r="AC17">
        <v>2.3644212344903406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6.2275776201733652</v>
      </c>
      <c r="AL17">
        <v>0.56886746987951819</v>
      </c>
      <c r="AM17">
        <v>4.0362745686421615</v>
      </c>
      <c r="AN17">
        <v>0</v>
      </c>
      <c r="AO17">
        <v>0</v>
      </c>
      <c r="AP17">
        <v>1.4071600000000004</v>
      </c>
      <c r="AQ17">
        <v>0</v>
      </c>
      <c r="AR17">
        <v>8.0868985507246371</v>
      </c>
      <c r="AS17">
        <v>5.5832337198929531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546.11001486147597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87.48</v>
      </c>
      <c r="L18">
        <v>22.11</v>
      </c>
      <c r="M18">
        <v>0</v>
      </c>
      <c r="N18">
        <v>28.99</v>
      </c>
      <c r="O18">
        <v>24.34</v>
      </c>
      <c r="P18">
        <v>66.55</v>
      </c>
      <c r="Q18">
        <v>0.96</v>
      </c>
      <c r="R18">
        <v>2.8810415913200722</v>
      </c>
      <c r="S18">
        <v>1.92</v>
      </c>
      <c r="T18">
        <v>0</v>
      </c>
      <c r="U18">
        <v>213.67209704859829</v>
      </c>
      <c r="V18">
        <v>4.92</v>
      </c>
      <c r="W18">
        <v>11.11</v>
      </c>
      <c r="X18">
        <v>36.21</v>
      </c>
      <c r="Y18">
        <v>0</v>
      </c>
      <c r="Z18">
        <v>3.1851599999999998</v>
      </c>
      <c r="AA18">
        <v>10.291472105016412</v>
      </c>
      <c r="AB18">
        <v>3.2158109527381851</v>
      </c>
      <c r="AC18">
        <v>2.3644212344903406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6.2275776201733652</v>
      </c>
      <c r="AL18">
        <v>0.56886746987951819</v>
      </c>
      <c r="AM18">
        <v>4.0362745686421615</v>
      </c>
      <c r="AN18">
        <v>0</v>
      </c>
      <c r="AO18">
        <v>0</v>
      </c>
      <c r="AP18">
        <v>1.4071600000000004</v>
      </c>
      <c r="AQ18">
        <v>0</v>
      </c>
      <c r="AR18">
        <v>8.0868985507246371</v>
      </c>
      <c r="AS18">
        <v>5.5832337198929531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546.11001486147597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87.48</v>
      </c>
      <c r="L19">
        <v>22.11</v>
      </c>
      <c r="M19">
        <v>0</v>
      </c>
      <c r="N19">
        <v>28.99</v>
      </c>
      <c r="O19">
        <v>24.34</v>
      </c>
      <c r="P19">
        <v>66.55</v>
      </c>
      <c r="Q19">
        <v>0.96</v>
      </c>
      <c r="R19">
        <v>2.8791348753379395</v>
      </c>
      <c r="S19">
        <v>1.92</v>
      </c>
      <c r="T19">
        <v>0</v>
      </c>
      <c r="U19">
        <v>223.02</v>
      </c>
      <c r="V19">
        <v>2.16</v>
      </c>
      <c r="W19">
        <v>11.110000000000001</v>
      </c>
      <c r="X19">
        <v>36.21</v>
      </c>
      <c r="Y19">
        <v>0</v>
      </c>
      <c r="Z19">
        <v>3.1851599999999998</v>
      </c>
      <c r="AA19">
        <v>10.291472105016412</v>
      </c>
      <c r="AB19">
        <v>3.2158109527381851</v>
      </c>
      <c r="AC19">
        <v>2.3644212344903406</v>
      </c>
      <c r="AD19">
        <v>0</v>
      </c>
      <c r="AE19">
        <v>0</v>
      </c>
      <c r="AF19">
        <v>0</v>
      </c>
      <c r="AG19">
        <v>0</v>
      </c>
      <c r="AH19">
        <v>0.69342576557550162</v>
      </c>
      <c r="AI19">
        <v>0</v>
      </c>
      <c r="AJ19">
        <v>0</v>
      </c>
      <c r="AK19">
        <v>6.2275776201733652</v>
      </c>
      <c r="AL19">
        <v>0.56886746987951819</v>
      </c>
      <c r="AM19">
        <v>4.0362745686421615</v>
      </c>
      <c r="AN19">
        <v>0</v>
      </c>
      <c r="AO19">
        <v>0</v>
      </c>
      <c r="AP19">
        <v>1.4071600000000004</v>
      </c>
      <c r="AQ19">
        <v>0</v>
      </c>
      <c r="AR19">
        <v>8.0868985507246371</v>
      </c>
      <c r="AS19">
        <v>5.5832337198929531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553.38943686247103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87.48</v>
      </c>
      <c r="L20">
        <v>22.11</v>
      </c>
      <c r="M20">
        <v>0</v>
      </c>
      <c r="N20">
        <v>28.99</v>
      </c>
      <c r="O20">
        <v>24.34</v>
      </c>
      <c r="P20">
        <v>66.55</v>
      </c>
      <c r="Q20">
        <v>0.96</v>
      </c>
      <c r="R20">
        <v>2.8791348753379395</v>
      </c>
      <c r="S20">
        <v>1.92</v>
      </c>
      <c r="T20">
        <v>0</v>
      </c>
      <c r="U20">
        <v>236.3019693468361</v>
      </c>
      <c r="V20">
        <v>4.4800000000000004</v>
      </c>
      <c r="W20">
        <v>11.110000000000001</v>
      </c>
      <c r="X20">
        <v>36.21</v>
      </c>
      <c r="Y20">
        <v>0</v>
      </c>
      <c r="Z20">
        <v>3.1851599999999998</v>
      </c>
      <c r="AA20">
        <v>10.291472105016412</v>
      </c>
      <c r="AB20">
        <v>3.2158109527381851</v>
      </c>
      <c r="AC20">
        <v>2.3644212344903406</v>
      </c>
      <c r="AD20">
        <v>0</v>
      </c>
      <c r="AE20">
        <v>0</v>
      </c>
      <c r="AF20">
        <v>0</v>
      </c>
      <c r="AG20">
        <v>0</v>
      </c>
      <c r="AH20">
        <v>5.0876623020063363</v>
      </c>
      <c r="AI20">
        <v>0</v>
      </c>
      <c r="AJ20">
        <v>0</v>
      </c>
      <c r="AK20">
        <v>6.2275776201733652</v>
      </c>
      <c r="AL20">
        <v>0.56886746987951819</v>
      </c>
      <c r="AM20">
        <v>4.0362745686421615</v>
      </c>
      <c r="AN20">
        <v>0</v>
      </c>
      <c r="AO20">
        <v>0</v>
      </c>
      <c r="AP20">
        <v>0.74930000000000019</v>
      </c>
      <c r="AQ20">
        <v>0</v>
      </c>
      <c r="AR20">
        <v>8.0868985507246371</v>
      </c>
      <c r="AS20">
        <v>5.5832337198929531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572.72778274573795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87.48</v>
      </c>
      <c r="L21">
        <v>22.11</v>
      </c>
      <c r="M21">
        <v>0</v>
      </c>
      <c r="N21">
        <v>28.99</v>
      </c>
      <c r="O21">
        <v>24.34</v>
      </c>
      <c r="P21">
        <v>66.55</v>
      </c>
      <c r="Q21">
        <v>0.96</v>
      </c>
      <c r="R21">
        <v>2.8791348753379395</v>
      </c>
      <c r="S21">
        <v>1.92</v>
      </c>
      <c r="T21">
        <v>0</v>
      </c>
      <c r="U21">
        <v>251.57</v>
      </c>
      <c r="V21">
        <v>4.4800000000000004</v>
      </c>
      <c r="W21">
        <v>11.110000000000001</v>
      </c>
      <c r="X21">
        <v>36.21</v>
      </c>
      <c r="Y21">
        <v>0</v>
      </c>
      <c r="Z21">
        <v>3.1851599999999998</v>
      </c>
      <c r="AA21">
        <v>10.291472105016412</v>
      </c>
      <c r="AB21">
        <v>3.2158109527381851</v>
      </c>
      <c r="AC21">
        <v>2.3644212344903406</v>
      </c>
      <c r="AD21">
        <v>0</v>
      </c>
      <c r="AE21">
        <v>0</v>
      </c>
      <c r="AF21">
        <v>0</v>
      </c>
      <c r="AG21">
        <v>0</v>
      </c>
      <c r="AH21">
        <v>5.0876623020063363</v>
      </c>
      <c r="AI21">
        <v>0</v>
      </c>
      <c r="AJ21">
        <v>0</v>
      </c>
      <c r="AK21">
        <v>6.2275776201733652</v>
      </c>
      <c r="AL21">
        <v>0.56886746987951819</v>
      </c>
      <c r="AM21">
        <v>4.0362745686421615</v>
      </c>
      <c r="AN21">
        <v>0</v>
      </c>
      <c r="AO21">
        <v>0</v>
      </c>
      <c r="AP21">
        <v>0.74930000000000019</v>
      </c>
      <c r="AQ21">
        <v>0</v>
      </c>
      <c r="AR21">
        <v>8.0868985507246371</v>
      </c>
      <c r="AS21">
        <v>5.4206645851917941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587.83324426420074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87.48</v>
      </c>
      <c r="L22">
        <v>22.11</v>
      </c>
      <c r="M22">
        <v>0</v>
      </c>
      <c r="N22">
        <v>28.99</v>
      </c>
      <c r="O22">
        <v>24.34</v>
      </c>
      <c r="P22">
        <v>66.55</v>
      </c>
      <c r="Q22">
        <v>0.96</v>
      </c>
      <c r="R22">
        <v>2.8791348753379395</v>
      </c>
      <c r="S22">
        <v>1.92</v>
      </c>
      <c r="T22">
        <v>0</v>
      </c>
      <c r="U22">
        <v>267.29000000000002</v>
      </c>
      <c r="V22">
        <v>4.4800000000000004</v>
      </c>
      <c r="W22">
        <v>11.110000000000001</v>
      </c>
      <c r="X22">
        <v>36.21</v>
      </c>
      <c r="Y22">
        <v>0</v>
      </c>
      <c r="Z22">
        <v>3.1851599999999998</v>
      </c>
      <c r="AA22">
        <v>10.291472105016412</v>
      </c>
      <c r="AB22">
        <v>3.2158109527381851</v>
      </c>
      <c r="AC22">
        <v>2.3644212344903406</v>
      </c>
      <c r="AD22">
        <v>0</v>
      </c>
      <c r="AE22">
        <v>0</v>
      </c>
      <c r="AF22">
        <v>0</v>
      </c>
      <c r="AG22">
        <v>0</v>
      </c>
      <c r="AH22">
        <v>5.0876623020063363</v>
      </c>
      <c r="AI22">
        <v>0</v>
      </c>
      <c r="AJ22">
        <v>0</v>
      </c>
      <c r="AK22">
        <v>6.2275776201733652</v>
      </c>
      <c r="AL22">
        <v>0.56886746987951819</v>
      </c>
      <c r="AM22">
        <v>4.0362745686421615</v>
      </c>
      <c r="AN22">
        <v>0</v>
      </c>
      <c r="AO22">
        <v>0</v>
      </c>
      <c r="AP22">
        <v>0.74930000000000019</v>
      </c>
      <c r="AQ22">
        <v>0</v>
      </c>
      <c r="AR22">
        <v>8.0868985507246371</v>
      </c>
      <c r="AS22">
        <v>5.4206645851917941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603.55324426420077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84.87</v>
      </c>
      <c r="L23">
        <v>41.730000000000004</v>
      </c>
      <c r="M23">
        <v>0</v>
      </c>
      <c r="N23">
        <v>28.99</v>
      </c>
      <c r="O23">
        <v>24.34</v>
      </c>
      <c r="P23">
        <v>66.55</v>
      </c>
      <c r="Q23">
        <v>5</v>
      </c>
      <c r="R23">
        <v>10.347460745829245</v>
      </c>
      <c r="S23">
        <v>6.45</v>
      </c>
      <c r="T23">
        <v>0</v>
      </c>
      <c r="U23">
        <v>280.77</v>
      </c>
      <c r="V23">
        <v>1.92</v>
      </c>
      <c r="W23">
        <v>11.110000000000001</v>
      </c>
      <c r="X23">
        <v>36.21</v>
      </c>
      <c r="Y23">
        <v>0</v>
      </c>
      <c r="Z23">
        <v>3.1851599999999998</v>
      </c>
      <c r="AA23">
        <v>10.291472105016412</v>
      </c>
      <c r="AB23">
        <v>3.2158109527381851</v>
      </c>
      <c r="AC23">
        <v>2.3644212344903406</v>
      </c>
      <c r="AD23">
        <v>0</v>
      </c>
      <c r="AE23">
        <v>0</v>
      </c>
      <c r="AF23">
        <v>0</v>
      </c>
      <c r="AG23">
        <v>0</v>
      </c>
      <c r="AH23">
        <v>5.0876623020063363</v>
      </c>
      <c r="AI23">
        <v>0</v>
      </c>
      <c r="AJ23">
        <v>0</v>
      </c>
      <c r="AK23">
        <v>6.2275776201733652</v>
      </c>
      <c r="AL23">
        <v>0.56886746987951819</v>
      </c>
      <c r="AM23">
        <v>4.0362745686421615</v>
      </c>
      <c r="AN23">
        <v>0</v>
      </c>
      <c r="AO23">
        <v>0</v>
      </c>
      <c r="AP23">
        <v>0.74930000000000019</v>
      </c>
      <c r="AQ23">
        <v>0</v>
      </c>
      <c r="AR23">
        <v>8.0868985507246371</v>
      </c>
      <c r="AS23">
        <v>5.5832337198929531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647.6841392693932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84.631962343775342</v>
      </c>
      <c r="L24">
        <v>41.55</v>
      </c>
      <c r="M24">
        <v>0</v>
      </c>
      <c r="N24">
        <v>28.99</v>
      </c>
      <c r="O24">
        <v>24.34</v>
      </c>
      <c r="P24">
        <v>66.55</v>
      </c>
      <c r="Q24">
        <v>5.0199999999999996</v>
      </c>
      <c r="R24">
        <v>10.347460745829245</v>
      </c>
      <c r="S24">
        <v>6.45</v>
      </c>
      <c r="T24">
        <v>0</v>
      </c>
      <c r="U24">
        <v>294.25</v>
      </c>
      <c r="V24">
        <v>1.92</v>
      </c>
      <c r="W24">
        <v>11.110000000000001</v>
      </c>
      <c r="X24">
        <v>36.21</v>
      </c>
      <c r="Y24">
        <v>0</v>
      </c>
      <c r="Z24">
        <v>3.1851599999999998</v>
      </c>
      <c r="AA24">
        <v>10.291472105016412</v>
      </c>
      <c r="AB24">
        <v>3.2158109527381851</v>
      </c>
      <c r="AC24">
        <v>2.3644212344903406</v>
      </c>
      <c r="AD24">
        <v>0</v>
      </c>
      <c r="AE24">
        <v>0</v>
      </c>
      <c r="AF24">
        <v>0</v>
      </c>
      <c r="AG24">
        <v>0</v>
      </c>
      <c r="AH24">
        <v>5.0876623020063363</v>
      </c>
      <c r="AI24">
        <v>0</v>
      </c>
      <c r="AJ24">
        <v>0</v>
      </c>
      <c r="AK24">
        <v>6.2275776201733652</v>
      </c>
      <c r="AL24">
        <v>0.56886746987951819</v>
      </c>
      <c r="AM24">
        <v>4.0362745686421615</v>
      </c>
      <c r="AN24">
        <v>0</v>
      </c>
      <c r="AO24">
        <v>0</v>
      </c>
      <c r="AP24">
        <v>0.74930000000000019</v>
      </c>
      <c r="AQ24">
        <v>0</v>
      </c>
      <c r="AR24">
        <v>8.0868985507246371</v>
      </c>
      <c r="AS24">
        <v>5.5832337198929531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660.76610161316853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84.49</v>
      </c>
      <c r="L25">
        <v>41.73</v>
      </c>
      <c r="M25">
        <v>0</v>
      </c>
      <c r="N25">
        <v>28.99</v>
      </c>
      <c r="O25">
        <v>24.34</v>
      </c>
      <c r="P25">
        <v>66.55</v>
      </c>
      <c r="Q25">
        <v>5.0199999999999996</v>
      </c>
      <c r="R25">
        <v>10.347460745829245</v>
      </c>
      <c r="S25">
        <v>6.45</v>
      </c>
      <c r="T25">
        <v>0</v>
      </c>
      <c r="U25">
        <v>298.07419417269813</v>
      </c>
      <c r="V25">
        <v>1.92</v>
      </c>
      <c r="W25">
        <v>11.110000000000001</v>
      </c>
      <c r="X25">
        <v>36.21</v>
      </c>
      <c r="Y25">
        <v>0</v>
      </c>
      <c r="Z25">
        <v>3.1851599999999998</v>
      </c>
      <c r="AA25">
        <v>10.291472105016412</v>
      </c>
      <c r="AB25">
        <v>3.2158109527381851</v>
      </c>
      <c r="AC25">
        <v>2.3644212344903406</v>
      </c>
      <c r="AD25">
        <v>0</v>
      </c>
      <c r="AE25">
        <v>0</v>
      </c>
      <c r="AF25">
        <v>0</v>
      </c>
      <c r="AG25">
        <v>0</v>
      </c>
      <c r="AH25">
        <v>4.6253784582893349</v>
      </c>
      <c r="AI25">
        <v>0</v>
      </c>
      <c r="AJ25">
        <v>0</v>
      </c>
      <c r="AK25">
        <v>6.2275776201733652</v>
      </c>
      <c r="AL25">
        <v>2.267851118760758</v>
      </c>
      <c r="AM25">
        <v>4.0362745686421615</v>
      </c>
      <c r="AN25">
        <v>0</v>
      </c>
      <c r="AO25">
        <v>0</v>
      </c>
      <c r="AP25">
        <v>0.74930000000000019</v>
      </c>
      <c r="AQ25">
        <v>0</v>
      </c>
      <c r="AR25">
        <v>8.0868985507246371</v>
      </c>
      <c r="AS25">
        <v>5.5832337198929531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665.8650332472555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157.40305654808139</v>
      </c>
      <c r="L26">
        <v>41.730000000000004</v>
      </c>
      <c r="M26">
        <v>0</v>
      </c>
      <c r="N26">
        <v>28.99</v>
      </c>
      <c r="O26">
        <v>24.34</v>
      </c>
      <c r="P26">
        <v>66.55</v>
      </c>
      <c r="Q26">
        <v>5.0199999999999996</v>
      </c>
      <c r="R26">
        <v>10.347460745829245</v>
      </c>
      <c r="S26">
        <v>6.45</v>
      </c>
      <c r="T26">
        <v>0</v>
      </c>
      <c r="U26">
        <v>307.11</v>
      </c>
      <c r="V26">
        <v>1.92</v>
      </c>
      <c r="W26">
        <v>11.110000000000001</v>
      </c>
      <c r="X26">
        <v>36.21</v>
      </c>
      <c r="Y26">
        <v>0</v>
      </c>
      <c r="Z26">
        <v>3.1851599999999998</v>
      </c>
      <c r="AA26">
        <v>10.291472105016412</v>
      </c>
      <c r="AB26">
        <v>3.2158109527381851</v>
      </c>
      <c r="AC26">
        <v>2.3644212344903406</v>
      </c>
      <c r="AD26">
        <v>0</v>
      </c>
      <c r="AE26">
        <v>0</v>
      </c>
      <c r="AF26">
        <v>0</v>
      </c>
      <c r="AG26">
        <v>0</v>
      </c>
      <c r="AH26">
        <v>4.6253784582893349</v>
      </c>
      <c r="AI26">
        <v>0</v>
      </c>
      <c r="AJ26">
        <v>0</v>
      </c>
      <c r="AK26">
        <v>6.2275776201733652</v>
      </c>
      <c r="AL26">
        <v>13.614725473321862</v>
      </c>
      <c r="AM26">
        <v>4.0362745686421615</v>
      </c>
      <c r="AN26">
        <v>0</v>
      </c>
      <c r="AO26">
        <v>0</v>
      </c>
      <c r="AP26">
        <v>0.74930000000000019</v>
      </c>
      <c r="AQ26">
        <v>0</v>
      </c>
      <c r="AR26">
        <v>8.0868985507246371</v>
      </c>
      <c r="AS26">
        <v>5.5832337198929531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759.16076997719995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158.07361848731802</v>
      </c>
      <c r="L27">
        <v>41.730000000000004</v>
      </c>
      <c r="M27">
        <v>0</v>
      </c>
      <c r="N27">
        <v>28.99</v>
      </c>
      <c r="O27">
        <v>24.34</v>
      </c>
      <c r="P27">
        <v>66.55</v>
      </c>
      <c r="Q27">
        <v>5.0199999999999996</v>
      </c>
      <c r="R27">
        <v>10.347460745829245</v>
      </c>
      <c r="S27">
        <v>6.45</v>
      </c>
      <c r="T27">
        <v>0</v>
      </c>
      <c r="U27">
        <v>307.69209688190273</v>
      </c>
      <c r="V27">
        <v>1.92</v>
      </c>
      <c r="W27">
        <v>11.110000000000001</v>
      </c>
      <c r="X27">
        <v>36.21</v>
      </c>
      <c r="Y27">
        <v>0</v>
      </c>
      <c r="Z27">
        <v>3.1851599999999998</v>
      </c>
      <c r="AA27">
        <v>10.291472105016412</v>
      </c>
      <c r="AB27">
        <v>3.2158109527381851</v>
      </c>
      <c r="AC27">
        <v>2.3644212344903406</v>
      </c>
      <c r="AD27">
        <v>0</v>
      </c>
      <c r="AE27">
        <v>4.0229523088569268</v>
      </c>
      <c r="AF27">
        <v>0</v>
      </c>
      <c r="AG27">
        <v>0</v>
      </c>
      <c r="AH27">
        <v>10.175324604012673</v>
      </c>
      <c r="AI27">
        <v>0.87110683424980384</v>
      </c>
      <c r="AJ27">
        <v>0</v>
      </c>
      <c r="AK27">
        <v>6.2275776201733652</v>
      </c>
      <c r="AL27">
        <v>13.614725473321862</v>
      </c>
      <c r="AM27">
        <v>4.0362745686421615</v>
      </c>
      <c r="AN27">
        <v>0</v>
      </c>
      <c r="AO27">
        <v>0</v>
      </c>
      <c r="AP27">
        <v>0.74930000000000019</v>
      </c>
      <c r="AQ27">
        <v>0</v>
      </c>
      <c r="AR27">
        <v>9.7047862318840572</v>
      </c>
      <c r="AS27">
        <v>5.5832337198929531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772.47532176832863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157.72361851010621</v>
      </c>
      <c r="L28">
        <v>41.730000000000004</v>
      </c>
      <c r="M28">
        <v>0</v>
      </c>
      <c r="N28">
        <v>28.99</v>
      </c>
      <c r="O28">
        <v>24.34</v>
      </c>
      <c r="P28">
        <v>66.55</v>
      </c>
      <c r="Q28">
        <v>5.0199999999999996</v>
      </c>
      <c r="R28">
        <v>10.347460745829245</v>
      </c>
      <c r="S28">
        <v>6.45</v>
      </c>
      <c r="T28">
        <v>0</v>
      </c>
      <c r="U28">
        <v>307.69209688190273</v>
      </c>
      <c r="V28">
        <v>1.92</v>
      </c>
      <c r="W28">
        <v>11.110000000000001</v>
      </c>
      <c r="X28">
        <v>36.21</v>
      </c>
      <c r="Y28">
        <v>0</v>
      </c>
      <c r="Z28">
        <v>3.1851599999999998</v>
      </c>
      <c r="AA28">
        <v>10.291472105016412</v>
      </c>
      <c r="AB28">
        <v>6.4316219054763701</v>
      </c>
      <c r="AC28">
        <v>4.723763153761583</v>
      </c>
      <c r="AD28">
        <v>0.32254731264193792</v>
      </c>
      <c r="AE28">
        <v>8.0459046177138536</v>
      </c>
      <c r="AF28">
        <v>0</v>
      </c>
      <c r="AG28">
        <v>0</v>
      </c>
      <c r="AH28">
        <v>14.173317845828933</v>
      </c>
      <c r="AI28">
        <v>4.0380754124116267</v>
      </c>
      <c r="AJ28">
        <v>0</v>
      </c>
      <c r="AK28">
        <v>6.2275776201733652</v>
      </c>
      <c r="AL28">
        <v>13.614725473321862</v>
      </c>
      <c r="AM28">
        <v>4.0362745686421615</v>
      </c>
      <c r="AN28">
        <v>0</v>
      </c>
      <c r="AO28">
        <v>0</v>
      </c>
      <c r="AP28">
        <v>0.74930000000000019</v>
      </c>
      <c r="AQ28">
        <v>0</v>
      </c>
      <c r="AR28">
        <v>9.7047862318840572</v>
      </c>
      <c r="AS28">
        <v>5.5832337198929531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789.21093610460343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157.72361851010621</v>
      </c>
      <c r="L29">
        <v>41.730000000000004</v>
      </c>
      <c r="M29">
        <v>0</v>
      </c>
      <c r="N29">
        <v>28.99</v>
      </c>
      <c r="O29">
        <v>24.34</v>
      </c>
      <c r="P29">
        <v>66.55</v>
      </c>
      <c r="Q29">
        <v>5.0199999999999996</v>
      </c>
      <c r="R29">
        <v>10.347460745829245</v>
      </c>
      <c r="S29">
        <v>6.45</v>
      </c>
      <c r="T29">
        <v>0</v>
      </c>
      <c r="U29">
        <v>307.69209688190273</v>
      </c>
      <c r="V29">
        <v>1.92</v>
      </c>
      <c r="W29">
        <v>11.110000000000001</v>
      </c>
      <c r="X29">
        <v>36.21</v>
      </c>
      <c r="Y29">
        <v>0</v>
      </c>
      <c r="Z29">
        <v>4.7751999999999999</v>
      </c>
      <c r="AA29">
        <v>10.291472105016412</v>
      </c>
      <c r="AB29">
        <v>9.6474328582145539</v>
      </c>
      <c r="AC29">
        <v>7.0958033610805709</v>
      </c>
      <c r="AD29">
        <v>3.8705677517032551</v>
      </c>
      <c r="AE29">
        <v>12.068856926570779</v>
      </c>
      <c r="AF29">
        <v>0</v>
      </c>
      <c r="AG29">
        <v>0</v>
      </c>
      <c r="AH29">
        <v>20.348109186906019</v>
      </c>
      <c r="AI29">
        <v>4.0380754124116267</v>
      </c>
      <c r="AJ29">
        <v>0</v>
      </c>
      <c r="AK29">
        <v>6.2275776201733652</v>
      </c>
      <c r="AL29">
        <v>13.614725473321862</v>
      </c>
      <c r="AM29">
        <v>4.1327996999249823</v>
      </c>
      <c r="AN29">
        <v>0</v>
      </c>
      <c r="AO29">
        <v>0</v>
      </c>
      <c r="AP29">
        <v>0.74930000000000019</v>
      </c>
      <c r="AQ29">
        <v>0</v>
      </c>
      <c r="AR29">
        <v>9.7047862318840572</v>
      </c>
      <c r="AS29">
        <v>5.5832337198929531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810.23111648493864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157.72361851010621</v>
      </c>
      <c r="L30">
        <v>41.730000000000004</v>
      </c>
      <c r="M30">
        <v>0</v>
      </c>
      <c r="N30">
        <v>28.99</v>
      </c>
      <c r="O30">
        <v>24.34</v>
      </c>
      <c r="P30">
        <v>66.55</v>
      </c>
      <c r="Q30">
        <v>5.0199999999999996</v>
      </c>
      <c r="R30">
        <v>10.347460745829245</v>
      </c>
      <c r="S30">
        <v>6.45</v>
      </c>
      <c r="T30">
        <v>0</v>
      </c>
      <c r="U30">
        <v>307.69209688190273</v>
      </c>
      <c r="V30">
        <v>1.92</v>
      </c>
      <c r="W30">
        <v>11.110000000000001</v>
      </c>
      <c r="X30">
        <v>36.21</v>
      </c>
      <c r="Y30">
        <v>0</v>
      </c>
      <c r="Z30">
        <v>4.7751999999999999</v>
      </c>
      <c r="AA30">
        <v>10.291472105016412</v>
      </c>
      <c r="AB30">
        <v>9.6474328582145539</v>
      </c>
      <c r="AC30">
        <v>7.0958033610805709</v>
      </c>
      <c r="AD30">
        <v>6.6922218016654051</v>
      </c>
      <c r="AE30">
        <v>12.068856926570779</v>
      </c>
      <c r="AF30">
        <v>0</v>
      </c>
      <c r="AG30">
        <v>0</v>
      </c>
      <c r="AH30">
        <v>27.747190707497356</v>
      </c>
      <c r="AI30">
        <v>4.0380754124116267</v>
      </c>
      <c r="AJ30">
        <v>0</v>
      </c>
      <c r="AK30">
        <v>6.2275776201733652</v>
      </c>
      <c r="AL30">
        <v>1.9859569707401037</v>
      </c>
      <c r="AM30">
        <v>4.1327996999249823</v>
      </c>
      <c r="AN30">
        <v>0</v>
      </c>
      <c r="AO30">
        <v>0</v>
      </c>
      <c r="AP30">
        <v>0.74930000000000019</v>
      </c>
      <c r="AQ30">
        <v>0</v>
      </c>
      <c r="AR30">
        <v>9.7047862318840572</v>
      </c>
      <c r="AS30">
        <v>5.5832337198929531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808.82308355291025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157.72361851010621</v>
      </c>
      <c r="L31">
        <v>41.730000000000004</v>
      </c>
      <c r="M31">
        <v>0</v>
      </c>
      <c r="N31">
        <v>28.99</v>
      </c>
      <c r="O31">
        <v>24.34</v>
      </c>
      <c r="P31">
        <v>66.55</v>
      </c>
      <c r="Q31">
        <v>5.0199999999999996</v>
      </c>
      <c r="R31">
        <v>10.347460745829245</v>
      </c>
      <c r="S31">
        <v>6.45</v>
      </c>
      <c r="T31">
        <v>0</v>
      </c>
      <c r="U31">
        <v>252.14790333197507</v>
      </c>
      <c r="V31">
        <v>1.92</v>
      </c>
      <c r="W31">
        <v>11.110000000000001</v>
      </c>
      <c r="X31">
        <v>36.21</v>
      </c>
      <c r="Y31">
        <v>0</v>
      </c>
      <c r="Z31">
        <v>4.7751999999999999</v>
      </c>
      <c r="AA31">
        <v>10.291472105016412</v>
      </c>
      <c r="AB31">
        <v>9.6474328582145539</v>
      </c>
      <c r="AC31">
        <v>7.0958033610805709</v>
      </c>
      <c r="AD31">
        <v>8.9246555639666916</v>
      </c>
      <c r="AE31">
        <v>12.068856926570779</v>
      </c>
      <c r="AF31">
        <v>0</v>
      </c>
      <c r="AG31">
        <v>0</v>
      </c>
      <c r="AH31">
        <v>27.747190707497356</v>
      </c>
      <c r="AI31">
        <v>4.0380754124116267</v>
      </c>
      <c r="AJ31">
        <v>0</v>
      </c>
      <c r="AK31">
        <v>6.2275776201733652</v>
      </c>
      <c r="AL31">
        <v>0.56886746987951819</v>
      </c>
      <c r="AM31">
        <v>4.1327996999249823</v>
      </c>
      <c r="AN31">
        <v>0</v>
      </c>
      <c r="AO31">
        <v>0</v>
      </c>
      <c r="AP31">
        <v>0.74930000000000019</v>
      </c>
      <c r="AQ31">
        <v>0</v>
      </c>
      <c r="AR31">
        <v>9.7047862318840572</v>
      </c>
      <c r="AS31">
        <v>5.5832337198929531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754.09423426442333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157.72319245405231</v>
      </c>
      <c r="L32">
        <v>41.730000000000004</v>
      </c>
      <c r="M32">
        <v>0</v>
      </c>
      <c r="N32">
        <v>28.99</v>
      </c>
      <c r="O32">
        <v>24.34</v>
      </c>
      <c r="P32">
        <v>66.55</v>
      </c>
      <c r="Q32">
        <v>5.0199999999999996</v>
      </c>
      <c r="R32">
        <v>10.347460745829245</v>
      </c>
      <c r="S32">
        <v>6.45</v>
      </c>
      <c r="T32">
        <v>0</v>
      </c>
      <c r="U32">
        <v>252.14790333197507</v>
      </c>
      <c r="V32">
        <v>1.92</v>
      </c>
      <c r="W32">
        <v>11.110000000000001</v>
      </c>
      <c r="X32">
        <v>36.21</v>
      </c>
      <c r="Y32">
        <v>0</v>
      </c>
      <c r="Z32">
        <v>4.7751999999999999</v>
      </c>
      <c r="AA32">
        <v>10.291472105016412</v>
      </c>
      <c r="AB32">
        <v>9.6474328582145539</v>
      </c>
      <c r="AC32">
        <v>7.0958033610805709</v>
      </c>
      <c r="AD32">
        <v>8.9246555639666916</v>
      </c>
      <c r="AE32">
        <v>12.068856926570779</v>
      </c>
      <c r="AF32">
        <v>0</v>
      </c>
      <c r="AG32">
        <v>0</v>
      </c>
      <c r="AH32">
        <v>27.747190707497356</v>
      </c>
      <c r="AI32">
        <v>4.0380754124116267</v>
      </c>
      <c r="AJ32">
        <v>0</v>
      </c>
      <c r="AK32">
        <v>6.2275776201733652</v>
      </c>
      <c r="AL32">
        <v>0.56886746987951819</v>
      </c>
      <c r="AM32">
        <v>4.1327996999249823</v>
      </c>
      <c r="AN32">
        <v>0</v>
      </c>
      <c r="AO32">
        <v>0</v>
      </c>
      <c r="AP32">
        <v>0.74930000000000019</v>
      </c>
      <c r="AQ32">
        <v>0</v>
      </c>
      <c r="AR32">
        <v>9.7047862318840572</v>
      </c>
      <c r="AS32">
        <v>5.5832337198929531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754.09380820836952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157.72290481803446</v>
      </c>
      <c r="L33">
        <v>41.730000000000004</v>
      </c>
      <c r="M33">
        <v>0</v>
      </c>
      <c r="N33">
        <v>28.99</v>
      </c>
      <c r="O33">
        <v>24.34</v>
      </c>
      <c r="P33">
        <v>66.55</v>
      </c>
      <c r="Q33">
        <v>5.0199999999999996</v>
      </c>
      <c r="R33">
        <v>10.347460745829245</v>
      </c>
      <c r="S33">
        <v>6.45</v>
      </c>
      <c r="T33">
        <v>0</v>
      </c>
      <c r="U33">
        <v>252.14790333197507</v>
      </c>
      <c r="V33">
        <v>1.92</v>
      </c>
      <c r="W33">
        <v>11.110000000000001</v>
      </c>
      <c r="X33">
        <v>36.21</v>
      </c>
      <c r="Y33">
        <v>0</v>
      </c>
      <c r="Z33">
        <v>4.7751999999999999</v>
      </c>
      <c r="AA33">
        <v>10.291472105016412</v>
      </c>
      <c r="AB33">
        <v>9.6474328582145539</v>
      </c>
      <c r="AC33">
        <v>7.0958033610805709</v>
      </c>
      <c r="AD33">
        <v>6.6922218016654051</v>
      </c>
      <c r="AE33">
        <v>12.068856926570779</v>
      </c>
      <c r="AF33">
        <v>0</v>
      </c>
      <c r="AG33">
        <v>0</v>
      </c>
      <c r="AH33">
        <v>27.747190707497356</v>
      </c>
      <c r="AI33">
        <v>4.0380754124116267</v>
      </c>
      <c r="AJ33">
        <v>0</v>
      </c>
      <c r="AK33">
        <v>6.2275776201733652</v>
      </c>
      <c r="AL33">
        <v>0.56886746987951819</v>
      </c>
      <c r="AM33">
        <v>4.1327996999249823</v>
      </c>
      <c r="AN33">
        <v>0</v>
      </c>
      <c r="AO33">
        <v>0</v>
      </c>
      <c r="AP33">
        <v>0.74930000000000019</v>
      </c>
      <c r="AQ33">
        <v>0</v>
      </c>
      <c r="AR33">
        <v>9.7047862318840572</v>
      </c>
      <c r="AS33">
        <v>5.5832337198929531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751.86108681005032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157.72267662282562</v>
      </c>
      <c r="L34">
        <v>41.730000000000004</v>
      </c>
      <c r="M34">
        <v>0</v>
      </c>
      <c r="N34">
        <v>28.99</v>
      </c>
      <c r="O34">
        <v>24.34</v>
      </c>
      <c r="P34">
        <v>66.55</v>
      </c>
      <c r="Q34">
        <v>5.0199999999999996</v>
      </c>
      <c r="R34">
        <v>10.347460745829245</v>
      </c>
      <c r="S34">
        <v>6.45</v>
      </c>
      <c r="T34">
        <v>0</v>
      </c>
      <c r="U34">
        <v>252.14790333197507</v>
      </c>
      <c r="V34">
        <v>1.92</v>
      </c>
      <c r="W34">
        <v>11.110000000000001</v>
      </c>
      <c r="X34">
        <v>36.21</v>
      </c>
      <c r="Y34">
        <v>0</v>
      </c>
      <c r="Z34">
        <v>4.7751999999999999</v>
      </c>
      <c r="AA34">
        <v>10.291472105016412</v>
      </c>
      <c r="AB34">
        <v>9.6474328582145539</v>
      </c>
      <c r="AC34">
        <v>7.0958033610805709</v>
      </c>
      <c r="AD34">
        <v>6.6922218016654051</v>
      </c>
      <c r="AE34">
        <v>12.068856926570779</v>
      </c>
      <c r="AF34">
        <v>0</v>
      </c>
      <c r="AG34">
        <v>0</v>
      </c>
      <c r="AH34">
        <v>27.747190707497356</v>
      </c>
      <c r="AI34">
        <v>0.93205891594658308</v>
      </c>
      <c r="AJ34">
        <v>0</v>
      </c>
      <c r="AK34">
        <v>6.2275776201733652</v>
      </c>
      <c r="AL34">
        <v>0.56886746987951819</v>
      </c>
      <c r="AM34">
        <v>4.1327996999249823</v>
      </c>
      <c r="AN34">
        <v>0</v>
      </c>
      <c r="AO34">
        <v>0</v>
      </c>
      <c r="AP34">
        <v>0.74930000000000019</v>
      </c>
      <c r="AQ34">
        <v>0</v>
      </c>
      <c r="AR34">
        <v>9.7047862318840572</v>
      </c>
      <c r="AS34">
        <v>5.5832337198929531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748.75484211837636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124.5</v>
      </c>
      <c r="L35">
        <v>41.730000000000004</v>
      </c>
      <c r="M35">
        <v>0</v>
      </c>
      <c r="N35">
        <v>28.99</v>
      </c>
      <c r="O35">
        <v>24.34</v>
      </c>
      <c r="P35">
        <v>66.55</v>
      </c>
      <c r="Q35">
        <v>5.0199999999999996</v>
      </c>
      <c r="R35">
        <v>10.347460745829245</v>
      </c>
      <c r="S35">
        <v>6.45</v>
      </c>
      <c r="T35">
        <v>0</v>
      </c>
      <c r="U35">
        <v>252.14790333197507</v>
      </c>
      <c r="V35">
        <v>1.85</v>
      </c>
      <c r="W35">
        <v>11.110000000000001</v>
      </c>
      <c r="X35">
        <v>36.21</v>
      </c>
      <c r="Y35">
        <v>0</v>
      </c>
      <c r="Z35">
        <v>3.1851599999999998</v>
      </c>
      <c r="AA35">
        <v>6.8271167369901562</v>
      </c>
      <c r="AB35">
        <v>6.4316219054763701</v>
      </c>
      <c r="AC35">
        <v>2.3644212344903406</v>
      </c>
      <c r="AD35">
        <v>3.8705677517032551</v>
      </c>
      <c r="AE35">
        <v>8.0459046177138536</v>
      </c>
      <c r="AF35">
        <v>0</v>
      </c>
      <c r="AG35">
        <v>0</v>
      </c>
      <c r="AH35">
        <v>20.348109186906019</v>
      </c>
      <c r="AI35">
        <v>0</v>
      </c>
      <c r="AJ35">
        <v>0</v>
      </c>
      <c r="AK35">
        <v>6.2275776201733652</v>
      </c>
      <c r="AL35">
        <v>0.56886746987951819</v>
      </c>
      <c r="AM35">
        <v>4.0362745686421615</v>
      </c>
      <c r="AN35">
        <v>0</v>
      </c>
      <c r="AO35">
        <v>0</v>
      </c>
      <c r="AP35">
        <v>0.74930000000000019</v>
      </c>
      <c r="AQ35">
        <v>0</v>
      </c>
      <c r="AR35">
        <v>8.0868985507246371</v>
      </c>
      <c r="AS35">
        <v>5.5832337198929531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685.57041744039714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120.16</v>
      </c>
      <c r="L36">
        <v>41.73</v>
      </c>
      <c r="M36">
        <v>0</v>
      </c>
      <c r="N36">
        <v>28.99</v>
      </c>
      <c r="O36">
        <v>24.34</v>
      </c>
      <c r="P36">
        <v>66.55</v>
      </c>
      <c r="Q36">
        <v>5.0199999999999996</v>
      </c>
      <c r="R36">
        <v>10.347460745829245</v>
      </c>
      <c r="S36">
        <v>6.45</v>
      </c>
      <c r="T36">
        <v>0</v>
      </c>
      <c r="U36">
        <v>252.14790333197507</v>
      </c>
      <c r="V36">
        <v>1.85</v>
      </c>
      <c r="W36">
        <v>11.110000000000001</v>
      </c>
      <c r="X36">
        <v>36.21</v>
      </c>
      <c r="Y36">
        <v>0</v>
      </c>
      <c r="Z36">
        <v>3.1851599999999998</v>
      </c>
      <c r="AA36">
        <v>3.2789463197374595</v>
      </c>
      <c r="AB36">
        <v>3.2158109527381851</v>
      </c>
      <c r="AC36">
        <v>2.3644212344903406</v>
      </c>
      <c r="AD36">
        <v>0.32254731264193792</v>
      </c>
      <c r="AE36">
        <v>4.0229523088569268</v>
      </c>
      <c r="AF36">
        <v>0</v>
      </c>
      <c r="AG36">
        <v>0</v>
      </c>
      <c r="AH36">
        <v>15.262986906019007</v>
      </c>
      <c r="AI36">
        <v>0</v>
      </c>
      <c r="AJ36">
        <v>0</v>
      </c>
      <c r="AK36">
        <v>6.2275776201733652</v>
      </c>
      <c r="AL36">
        <v>0.56886746987951819</v>
      </c>
      <c r="AM36">
        <v>4.0362745686421615</v>
      </c>
      <c r="AN36">
        <v>0</v>
      </c>
      <c r="AO36">
        <v>0</v>
      </c>
      <c r="AP36">
        <v>0.59690000000000021</v>
      </c>
      <c r="AQ36">
        <v>0</v>
      </c>
      <c r="AR36">
        <v>8.0868985507246371</v>
      </c>
      <c r="AS36">
        <v>5.5832337198929531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661.65794104160091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115.36</v>
      </c>
      <c r="L37">
        <v>41.73</v>
      </c>
      <c r="M37">
        <v>0</v>
      </c>
      <c r="N37">
        <v>28.99</v>
      </c>
      <c r="O37">
        <v>24.34</v>
      </c>
      <c r="P37">
        <v>66.55</v>
      </c>
      <c r="Q37">
        <v>5.0199999999999996</v>
      </c>
      <c r="R37">
        <v>10.347460745829245</v>
      </c>
      <c r="S37">
        <v>6.45</v>
      </c>
      <c r="T37">
        <v>0</v>
      </c>
      <c r="U37">
        <v>252.14790333197507</v>
      </c>
      <c r="V37">
        <v>1.85</v>
      </c>
      <c r="W37">
        <v>11.110000000000001</v>
      </c>
      <c r="X37">
        <v>36.21</v>
      </c>
      <c r="Y37">
        <v>0</v>
      </c>
      <c r="Z37">
        <v>3.1851599999999998</v>
      </c>
      <c r="AA37">
        <v>0</v>
      </c>
      <c r="AB37">
        <v>3.2158109527381851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10.175324604012673</v>
      </c>
      <c r="AI37">
        <v>0</v>
      </c>
      <c r="AJ37">
        <v>0</v>
      </c>
      <c r="AK37">
        <v>6.2275776201733652</v>
      </c>
      <c r="AL37">
        <v>3.4055860585197939</v>
      </c>
      <c r="AM37">
        <v>4.0362745686421615</v>
      </c>
      <c r="AN37">
        <v>0</v>
      </c>
      <c r="AO37">
        <v>0</v>
      </c>
      <c r="AP37">
        <v>0.59690000000000021</v>
      </c>
      <c r="AQ37">
        <v>0</v>
      </c>
      <c r="AR37">
        <v>8.0868985507246371</v>
      </c>
      <c r="AS37">
        <v>5.5832337198929531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644.61813015250823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110.55</v>
      </c>
      <c r="L38">
        <v>41.730000000000004</v>
      </c>
      <c r="M38">
        <v>0</v>
      </c>
      <c r="N38">
        <v>28.99</v>
      </c>
      <c r="O38">
        <v>24.34</v>
      </c>
      <c r="P38">
        <v>66.55</v>
      </c>
      <c r="Q38">
        <v>5.0199999999999996</v>
      </c>
      <c r="R38">
        <v>10.347460745829245</v>
      </c>
      <c r="S38">
        <v>6.45</v>
      </c>
      <c r="T38">
        <v>0</v>
      </c>
      <c r="U38">
        <v>252.14790333197507</v>
      </c>
      <c r="V38">
        <v>1.85</v>
      </c>
      <c r="W38">
        <v>11.110000000000001</v>
      </c>
      <c r="X38">
        <v>36.21</v>
      </c>
      <c r="Y38">
        <v>0</v>
      </c>
      <c r="Z38">
        <v>3.1851599999999998</v>
      </c>
      <c r="AA38">
        <v>0</v>
      </c>
      <c r="AB38">
        <v>3.2158109527381851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10.175324604012673</v>
      </c>
      <c r="AI38">
        <v>0</v>
      </c>
      <c r="AJ38">
        <v>0</v>
      </c>
      <c r="AK38">
        <v>6.2275776201733652</v>
      </c>
      <c r="AL38">
        <v>17.020311531841656</v>
      </c>
      <c r="AM38">
        <v>4.0362745686421615</v>
      </c>
      <c r="AN38">
        <v>0</v>
      </c>
      <c r="AO38">
        <v>0</v>
      </c>
      <c r="AP38">
        <v>0.59690000000000021</v>
      </c>
      <c r="AQ38">
        <v>0</v>
      </c>
      <c r="AR38">
        <v>8.0868985507246371</v>
      </c>
      <c r="AS38">
        <v>5.5832337198929531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653.42285562583004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110.55</v>
      </c>
      <c r="L39">
        <v>41.730000000000004</v>
      </c>
      <c r="M39">
        <v>0</v>
      </c>
      <c r="N39">
        <v>28.99</v>
      </c>
      <c r="O39">
        <v>24.34</v>
      </c>
      <c r="P39">
        <v>66.55</v>
      </c>
      <c r="Q39">
        <v>5.2031572556162713</v>
      </c>
      <c r="R39">
        <v>10.766869186046511</v>
      </c>
      <c r="S39">
        <v>6.71</v>
      </c>
      <c r="T39">
        <v>0</v>
      </c>
      <c r="U39">
        <v>252.14790333197507</v>
      </c>
      <c r="V39">
        <v>1.85</v>
      </c>
      <c r="W39">
        <v>11.110000000000001</v>
      </c>
      <c r="X39">
        <v>36.21</v>
      </c>
      <c r="Y39">
        <v>0</v>
      </c>
      <c r="Z39">
        <v>3.1851599999999998</v>
      </c>
      <c r="AA39">
        <v>0</v>
      </c>
      <c r="AB39">
        <v>3.2158109527381851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5.2705438225976762</v>
      </c>
      <c r="AI39">
        <v>0</v>
      </c>
      <c r="AJ39">
        <v>0</v>
      </c>
      <c r="AK39">
        <v>6.2275776201733652</v>
      </c>
      <c r="AL39">
        <v>17.020311531841656</v>
      </c>
      <c r="AM39">
        <v>4.0362745686421615</v>
      </c>
      <c r="AN39">
        <v>0</v>
      </c>
      <c r="AO39">
        <v>0</v>
      </c>
      <c r="AP39">
        <v>0.59690000000000021</v>
      </c>
      <c r="AQ39">
        <v>0</v>
      </c>
      <c r="AR39">
        <v>8.0868985507246371</v>
      </c>
      <c r="AS39">
        <v>5.5832337198929531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649.38064054024858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87.48</v>
      </c>
      <c r="L40">
        <v>21.29</v>
      </c>
      <c r="M40">
        <v>0</v>
      </c>
      <c r="N40">
        <v>28.99</v>
      </c>
      <c r="O40">
        <v>24.34</v>
      </c>
      <c r="P40">
        <v>66.55</v>
      </c>
      <c r="Q40">
        <v>5.2031572556162713</v>
      </c>
      <c r="R40">
        <v>10.346834862385322</v>
      </c>
      <c r="S40">
        <v>6.45</v>
      </c>
      <c r="T40">
        <v>0</v>
      </c>
      <c r="U40">
        <v>252.14790333197507</v>
      </c>
      <c r="V40">
        <v>1.85</v>
      </c>
      <c r="W40">
        <v>11.110000000000001</v>
      </c>
      <c r="X40">
        <v>36.21</v>
      </c>
      <c r="Y40">
        <v>0</v>
      </c>
      <c r="Z40">
        <v>3.1851599999999998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6.2275776201733652</v>
      </c>
      <c r="AL40">
        <v>17.020311531841656</v>
      </c>
      <c r="AM40">
        <v>4.0362745686421615</v>
      </c>
      <c r="AN40">
        <v>0</v>
      </c>
      <c r="AO40">
        <v>0</v>
      </c>
      <c r="AP40">
        <v>0.59690000000000021</v>
      </c>
      <c r="AQ40">
        <v>0</v>
      </c>
      <c r="AR40">
        <v>8.0868985507246371</v>
      </c>
      <c r="AS40">
        <v>5.5832337198929531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596.70425144125159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87.48</v>
      </c>
      <c r="L41">
        <v>20.63</v>
      </c>
      <c r="M41">
        <v>0</v>
      </c>
      <c r="N41">
        <v>28.99</v>
      </c>
      <c r="O41">
        <v>24.34</v>
      </c>
      <c r="P41">
        <v>66.55</v>
      </c>
      <c r="Q41">
        <v>1.3200000000000003</v>
      </c>
      <c r="R41">
        <v>2.77</v>
      </c>
      <c r="S41">
        <v>1.85</v>
      </c>
      <c r="T41">
        <v>0</v>
      </c>
      <c r="U41">
        <v>252.14790333197507</v>
      </c>
      <c r="V41">
        <v>1.85</v>
      </c>
      <c r="W41">
        <v>11.110000000000001</v>
      </c>
      <c r="X41">
        <v>36.21</v>
      </c>
      <c r="Y41">
        <v>0</v>
      </c>
      <c r="Z41">
        <v>3.1851599999999998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6.2275776201733652</v>
      </c>
      <c r="AL41">
        <v>3.1211523235800347</v>
      </c>
      <c r="AM41">
        <v>4.0362745686421615</v>
      </c>
      <c r="AN41">
        <v>0</v>
      </c>
      <c r="AO41">
        <v>0</v>
      </c>
      <c r="AP41">
        <v>0.59690000000000021</v>
      </c>
      <c r="AQ41">
        <v>0</v>
      </c>
      <c r="AR41">
        <v>8.0868985507246371</v>
      </c>
      <c r="AS41">
        <v>5.5832337198929531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566.08510011498845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87.48</v>
      </c>
      <c r="L42">
        <v>20.63</v>
      </c>
      <c r="M42">
        <v>0</v>
      </c>
      <c r="N42">
        <v>28.99</v>
      </c>
      <c r="O42">
        <v>24.34</v>
      </c>
      <c r="P42">
        <v>66.55</v>
      </c>
      <c r="Q42">
        <v>5.22</v>
      </c>
      <c r="R42">
        <v>10.353824833702882</v>
      </c>
      <c r="S42">
        <v>6.03</v>
      </c>
      <c r="T42">
        <v>0</v>
      </c>
      <c r="U42">
        <v>252.14790333197507</v>
      </c>
      <c r="V42">
        <v>5.08</v>
      </c>
      <c r="W42">
        <v>11.11</v>
      </c>
      <c r="X42">
        <v>36.21</v>
      </c>
      <c r="Y42">
        <v>0</v>
      </c>
      <c r="Z42">
        <v>3.1851599999999998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6.2275776201733652</v>
      </c>
      <c r="AL42">
        <v>0.56886746987951819</v>
      </c>
      <c r="AM42">
        <v>4.0362745686421615</v>
      </c>
      <c r="AN42">
        <v>0</v>
      </c>
      <c r="AO42">
        <v>0</v>
      </c>
      <c r="AP42">
        <v>0.59690000000000021</v>
      </c>
      <c r="AQ42">
        <v>0</v>
      </c>
      <c r="AR42">
        <v>8.0868985507246371</v>
      </c>
      <c r="AS42">
        <v>5.5832337198929531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582.4266400949906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87.48</v>
      </c>
      <c r="L43">
        <v>20.649999999999995</v>
      </c>
      <c r="M43">
        <v>0</v>
      </c>
      <c r="N43">
        <v>28.99</v>
      </c>
      <c r="O43">
        <v>24.34</v>
      </c>
      <c r="P43">
        <v>66.55</v>
      </c>
      <c r="Q43">
        <v>2.9</v>
      </c>
      <c r="R43">
        <v>5.0199999999999996</v>
      </c>
      <c r="S43">
        <v>3.13</v>
      </c>
      <c r="T43">
        <v>0</v>
      </c>
      <c r="U43">
        <v>252.14790333197507</v>
      </c>
      <c r="V43">
        <v>5.28</v>
      </c>
      <c r="W43">
        <v>11.11</v>
      </c>
      <c r="X43">
        <v>36.21</v>
      </c>
      <c r="Y43">
        <v>0</v>
      </c>
      <c r="Z43">
        <v>1.5925799999999999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6.2275776201733652</v>
      </c>
      <c r="AL43">
        <v>0.56886746987951819</v>
      </c>
      <c r="AM43">
        <v>4.0362745686421615</v>
      </c>
      <c r="AN43">
        <v>0</v>
      </c>
      <c r="AO43">
        <v>0</v>
      </c>
      <c r="AP43">
        <v>0.59690000000000021</v>
      </c>
      <c r="AQ43">
        <v>0</v>
      </c>
      <c r="AR43">
        <v>8.6253478260869567</v>
      </c>
      <c r="AS43">
        <v>5.5832337198929531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571.03868453665007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87.48</v>
      </c>
      <c r="L44">
        <v>20.65</v>
      </c>
      <c r="M44">
        <v>0</v>
      </c>
      <c r="N44">
        <v>28.99</v>
      </c>
      <c r="O44">
        <v>24.34</v>
      </c>
      <c r="P44">
        <v>66.55</v>
      </c>
      <c r="Q44">
        <v>2.9</v>
      </c>
      <c r="R44">
        <v>5.0199999999999996</v>
      </c>
      <c r="S44">
        <v>3.13</v>
      </c>
      <c r="T44">
        <v>0</v>
      </c>
      <c r="U44">
        <v>252.14790333197507</v>
      </c>
      <c r="V44">
        <v>4.92</v>
      </c>
      <c r="W44">
        <v>11.11</v>
      </c>
      <c r="X44">
        <v>36.21</v>
      </c>
      <c r="Y44">
        <v>0</v>
      </c>
      <c r="Z44">
        <v>1.5925799999999999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6.2275776201733652</v>
      </c>
      <c r="AL44">
        <v>0.56886746987951819</v>
      </c>
      <c r="AM44">
        <v>4.0362745686421615</v>
      </c>
      <c r="AN44">
        <v>0</v>
      </c>
      <c r="AO44">
        <v>0</v>
      </c>
      <c r="AP44">
        <v>0.59690000000000021</v>
      </c>
      <c r="AQ44">
        <v>0</v>
      </c>
      <c r="AR44">
        <v>8.6253478260869567</v>
      </c>
      <c r="AS44">
        <v>5.5832337198929531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570.67868453665005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87.48</v>
      </c>
      <c r="L45">
        <v>20.65</v>
      </c>
      <c r="M45">
        <v>0</v>
      </c>
      <c r="N45">
        <v>28.99</v>
      </c>
      <c r="O45">
        <v>24.34</v>
      </c>
      <c r="P45">
        <v>66.55</v>
      </c>
      <c r="Q45">
        <v>2.9</v>
      </c>
      <c r="R45">
        <v>5.0199999999999996</v>
      </c>
      <c r="S45">
        <v>3.13</v>
      </c>
      <c r="T45">
        <v>0</v>
      </c>
      <c r="U45">
        <v>252.14790333197507</v>
      </c>
      <c r="V45">
        <v>4.92</v>
      </c>
      <c r="W45">
        <v>11.11</v>
      </c>
      <c r="X45">
        <v>36.21</v>
      </c>
      <c r="Y45">
        <v>0</v>
      </c>
      <c r="Z45">
        <v>1.5925799999999999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6.2275776201733652</v>
      </c>
      <c r="AL45">
        <v>0.56886746987951819</v>
      </c>
      <c r="AM45">
        <v>4.0362745686421615</v>
      </c>
      <c r="AN45">
        <v>0</v>
      </c>
      <c r="AO45">
        <v>0</v>
      </c>
      <c r="AP45">
        <v>0.59690000000000021</v>
      </c>
      <c r="AQ45">
        <v>0</v>
      </c>
      <c r="AR45">
        <v>8.6253478260869567</v>
      </c>
      <c r="AS45">
        <v>5.5832337198929531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570.67868453665005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87.48</v>
      </c>
      <c r="L46">
        <v>20.65</v>
      </c>
      <c r="M46">
        <v>0</v>
      </c>
      <c r="N46">
        <v>28.99</v>
      </c>
      <c r="O46">
        <v>24.34</v>
      </c>
      <c r="P46">
        <v>66.55</v>
      </c>
      <c r="Q46">
        <v>2.9</v>
      </c>
      <c r="R46">
        <v>5.0199999999999996</v>
      </c>
      <c r="S46">
        <v>3.13</v>
      </c>
      <c r="T46">
        <v>0</v>
      </c>
      <c r="U46">
        <v>252.14790333197507</v>
      </c>
      <c r="V46">
        <v>4.92</v>
      </c>
      <c r="W46">
        <v>11.11</v>
      </c>
      <c r="X46">
        <v>36.21</v>
      </c>
      <c r="Y46">
        <v>0</v>
      </c>
      <c r="Z46">
        <v>1.5925799999999999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6.2275776201733652</v>
      </c>
      <c r="AL46">
        <v>0.56886746987951819</v>
      </c>
      <c r="AM46">
        <v>4.0362745686421615</v>
      </c>
      <c r="AN46">
        <v>0</v>
      </c>
      <c r="AO46">
        <v>0</v>
      </c>
      <c r="AP46">
        <v>0.59690000000000021</v>
      </c>
      <c r="AQ46">
        <v>0</v>
      </c>
      <c r="AR46">
        <v>8.6253478260869567</v>
      </c>
      <c r="AS46">
        <v>5.5832337198929531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570.67868453665005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87.48</v>
      </c>
      <c r="L47">
        <v>20.65</v>
      </c>
      <c r="M47">
        <v>0</v>
      </c>
      <c r="N47">
        <v>28.99</v>
      </c>
      <c r="O47">
        <v>24.34</v>
      </c>
      <c r="P47">
        <v>66.55</v>
      </c>
      <c r="Q47">
        <v>2.9</v>
      </c>
      <c r="R47">
        <v>5.0199999999999996</v>
      </c>
      <c r="S47">
        <v>3.13</v>
      </c>
      <c r="T47">
        <v>0</v>
      </c>
      <c r="U47">
        <v>252.14790333197507</v>
      </c>
      <c r="V47">
        <v>4.92</v>
      </c>
      <c r="W47">
        <v>5.77</v>
      </c>
      <c r="X47">
        <v>36.21</v>
      </c>
      <c r="Y47">
        <v>0</v>
      </c>
      <c r="Z47">
        <v>1.5925799999999999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6.2275776201733652</v>
      </c>
      <c r="AL47">
        <v>0.56886746987951819</v>
      </c>
      <c r="AM47">
        <v>4.0362745686421615</v>
      </c>
      <c r="AN47">
        <v>0</v>
      </c>
      <c r="AO47">
        <v>0</v>
      </c>
      <c r="AP47">
        <v>0.59690000000000021</v>
      </c>
      <c r="AQ47">
        <v>0</v>
      </c>
      <c r="AR47">
        <v>8.6253478260869567</v>
      </c>
      <c r="AS47">
        <v>5.5832337198929531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565.33868453665002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87.48</v>
      </c>
      <c r="L48">
        <v>20.65</v>
      </c>
      <c r="M48">
        <v>0</v>
      </c>
      <c r="N48">
        <v>28.99</v>
      </c>
      <c r="O48">
        <v>24.34</v>
      </c>
      <c r="P48">
        <v>66.55</v>
      </c>
      <c r="Q48">
        <v>2.9</v>
      </c>
      <c r="R48">
        <v>5.0199999999999996</v>
      </c>
      <c r="S48">
        <v>3.13</v>
      </c>
      <c r="T48">
        <v>0</v>
      </c>
      <c r="U48">
        <v>252.14790333197507</v>
      </c>
      <c r="V48">
        <v>4.92</v>
      </c>
      <c r="W48">
        <v>5.77</v>
      </c>
      <c r="X48">
        <v>36.21</v>
      </c>
      <c r="Y48">
        <v>0</v>
      </c>
      <c r="Z48">
        <v>1.5925799999999999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6.2275776201733652</v>
      </c>
      <c r="AL48">
        <v>0.56886746987951819</v>
      </c>
      <c r="AM48">
        <v>4.0362745686421615</v>
      </c>
      <c r="AN48">
        <v>0</v>
      </c>
      <c r="AO48">
        <v>0</v>
      </c>
      <c r="AP48">
        <v>0.59690000000000021</v>
      </c>
      <c r="AQ48">
        <v>0</v>
      </c>
      <c r="AR48">
        <v>8.6253478260869567</v>
      </c>
      <c r="AS48">
        <v>5.5832337198929531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565.33868453665002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87.48</v>
      </c>
      <c r="L49">
        <v>20.65</v>
      </c>
      <c r="M49">
        <v>0</v>
      </c>
      <c r="N49">
        <v>28.99</v>
      </c>
      <c r="O49">
        <v>24.34</v>
      </c>
      <c r="P49">
        <v>66.55</v>
      </c>
      <c r="Q49">
        <v>2.9</v>
      </c>
      <c r="R49">
        <v>5.0199999999999996</v>
      </c>
      <c r="S49">
        <v>3.13</v>
      </c>
      <c r="T49">
        <v>0</v>
      </c>
      <c r="U49">
        <v>252.14790333197507</v>
      </c>
      <c r="V49">
        <v>4.92</v>
      </c>
      <c r="W49">
        <v>5.77</v>
      </c>
      <c r="X49">
        <v>20.25</v>
      </c>
      <c r="Y49">
        <v>0</v>
      </c>
      <c r="Z49">
        <v>1.5925799999999999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6.2275776201733652</v>
      </c>
      <c r="AL49">
        <v>0.56886746987951819</v>
      </c>
      <c r="AM49">
        <v>4.0362745686421615</v>
      </c>
      <c r="AN49">
        <v>0</v>
      </c>
      <c r="AO49">
        <v>0</v>
      </c>
      <c r="AP49">
        <v>0.59690000000000021</v>
      </c>
      <c r="AQ49">
        <v>0</v>
      </c>
      <c r="AR49">
        <v>8.6253478260869567</v>
      </c>
      <c r="AS49">
        <v>5.5832337198929531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549.3786845366501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87.48</v>
      </c>
      <c r="L50">
        <v>20.65</v>
      </c>
      <c r="M50">
        <v>0</v>
      </c>
      <c r="N50">
        <v>28.99</v>
      </c>
      <c r="O50">
        <v>24.34</v>
      </c>
      <c r="P50">
        <v>66.55</v>
      </c>
      <c r="Q50">
        <v>2.9</v>
      </c>
      <c r="R50">
        <v>5.0199999999999996</v>
      </c>
      <c r="S50">
        <v>3.13</v>
      </c>
      <c r="T50">
        <v>0</v>
      </c>
      <c r="U50">
        <v>252.14790333197507</v>
      </c>
      <c r="V50">
        <v>4.92</v>
      </c>
      <c r="W50">
        <v>5.77</v>
      </c>
      <c r="X50">
        <v>20.190000000000005</v>
      </c>
      <c r="Y50">
        <v>0</v>
      </c>
      <c r="Z50">
        <v>1.5925799999999999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6.2275776201733652</v>
      </c>
      <c r="AL50">
        <v>0.56886746987951819</v>
      </c>
      <c r="AM50">
        <v>4.0362745686421615</v>
      </c>
      <c r="AN50">
        <v>0</v>
      </c>
      <c r="AO50">
        <v>0</v>
      </c>
      <c r="AP50">
        <v>0.59690000000000021</v>
      </c>
      <c r="AQ50">
        <v>0</v>
      </c>
      <c r="AR50">
        <v>8.6253478260869567</v>
      </c>
      <c r="AS50">
        <v>5.5832337198929531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549.31868453665004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87.48</v>
      </c>
      <c r="L51">
        <v>20.65</v>
      </c>
      <c r="M51">
        <v>0</v>
      </c>
      <c r="N51">
        <v>28.99</v>
      </c>
      <c r="O51">
        <v>24.34</v>
      </c>
      <c r="P51">
        <v>66.55</v>
      </c>
      <c r="Q51">
        <v>2.9</v>
      </c>
      <c r="R51">
        <v>5.0199999999999996</v>
      </c>
      <c r="S51">
        <v>3.13</v>
      </c>
      <c r="T51">
        <v>0</v>
      </c>
      <c r="U51">
        <v>252.14790333197507</v>
      </c>
      <c r="V51">
        <v>5.08</v>
      </c>
      <c r="W51">
        <v>5.77</v>
      </c>
      <c r="X51">
        <v>20.190000000000005</v>
      </c>
      <c r="Y51">
        <v>0</v>
      </c>
      <c r="Z51">
        <v>1.5925799999999999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6.2275776201733652</v>
      </c>
      <c r="AL51">
        <v>0.56886746987951819</v>
      </c>
      <c r="AM51">
        <v>4.0362745686421615</v>
      </c>
      <c r="AN51">
        <v>0</v>
      </c>
      <c r="AO51">
        <v>0</v>
      </c>
      <c r="AP51">
        <v>0.4368800000000001</v>
      </c>
      <c r="AQ51">
        <v>0</v>
      </c>
      <c r="AR51">
        <v>7.2792246376811587</v>
      </c>
      <c r="AS51">
        <v>5.5832337198929531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547.97254134824425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87.48</v>
      </c>
      <c r="L52">
        <v>20.65</v>
      </c>
      <c r="M52">
        <v>0</v>
      </c>
      <c r="N52">
        <v>28.99</v>
      </c>
      <c r="O52">
        <v>24.34</v>
      </c>
      <c r="P52">
        <v>66.55</v>
      </c>
      <c r="Q52">
        <v>2.9</v>
      </c>
      <c r="R52">
        <v>5.0199999999999996</v>
      </c>
      <c r="S52">
        <v>3.13</v>
      </c>
      <c r="T52">
        <v>0</v>
      </c>
      <c r="U52">
        <v>252.14790333197507</v>
      </c>
      <c r="V52">
        <v>5.08</v>
      </c>
      <c r="W52">
        <v>5.77</v>
      </c>
      <c r="X52">
        <v>20.190000000000001</v>
      </c>
      <c r="Y52">
        <v>0</v>
      </c>
      <c r="Z52">
        <v>1.5925799999999999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6.2275776201733652</v>
      </c>
      <c r="AL52">
        <v>0.56886746987951819</v>
      </c>
      <c r="AM52">
        <v>4.0362745686421615</v>
      </c>
      <c r="AN52">
        <v>0</v>
      </c>
      <c r="AO52">
        <v>0</v>
      </c>
      <c r="AP52">
        <v>0.4368800000000001</v>
      </c>
      <c r="AQ52">
        <v>0</v>
      </c>
      <c r="AR52">
        <v>7.2792246376811587</v>
      </c>
      <c r="AS52">
        <v>5.5832337198929531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547.97254134824425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87.48</v>
      </c>
      <c r="L53">
        <v>20.65</v>
      </c>
      <c r="M53">
        <v>0</v>
      </c>
      <c r="N53">
        <v>28.99</v>
      </c>
      <c r="O53">
        <v>24.34</v>
      </c>
      <c r="P53">
        <v>66.55</v>
      </c>
      <c r="Q53">
        <v>2.9</v>
      </c>
      <c r="R53">
        <v>5.0199999999999996</v>
      </c>
      <c r="S53">
        <v>3.13</v>
      </c>
      <c r="T53">
        <v>0</v>
      </c>
      <c r="U53">
        <v>252.14790333197507</v>
      </c>
      <c r="V53">
        <v>5.08</v>
      </c>
      <c r="W53">
        <v>5.77</v>
      </c>
      <c r="X53">
        <v>20.190000000000001</v>
      </c>
      <c r="Y53">
        <v>0</v>
      </c>
      <c r="Z53">
        <v>1.5925799999999999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6.2275776201733652</v>
      </c>
      <c r="AL53">
        <v>0.56886746987951819</v>
      </c>
      <c r="AM53">
        <v>4.0362745686421615</v>
      </c>
      <c r="AN53">
        <v>0</v>
      </c>
      <c r="AO53">
        <v>0</v>
      </c>
      <c r="AP53">
        <v>0.4368800000000001</v>
      </c>
      <c r="AQ53">
        <v>0</v>
      </c>
      <c r="AR53">
        <v>8.6253478260869567</v>
      </c>
      <c r="AS53">
        <v>6.5688090990187336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550.30423991577572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87.48</v>
      </c>
      <c r="L54">
        <v>20.65</v>
      </c>
      <c r="M54">
        <v>0</v>
      </c>
      <c r="N54">
        <v>28.99</v>
      </c>
      <c r="O54">
        <v>24.34</v>
      </c>
      <c r="P54">
        <v>66.55</v>
      </c>
      <c r="Q54">
        <v>2.9</v>
      </c>
      <c r="R54">
        <v>5.0199999999999996</v>
      </c>
      <c r="S54">
        <v>3.13</v>
      </c>
      <c r="T54">
        <v>0</v>
      </c>
      <c r="U54">
        <v>252.14790333197507</v>
      </c>
      <c r="V54">
        <v>5.08</v>
      </c>
      <c r="W54">
        <v>5.77</v>
      </c>
      <c r="X54">
        <v>20.190000000000001</v>
      </c>
      <c r="Y54">
        <v>0</v>
      </c>
      <c r="Z54">
        <v>1.5925799999999999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6.2275776201733652</v>
      </c>
      <c r="AL54">
        <v>0.56886746987951819</v>
      </c>
      <c r="AM54">
        <v>4.0362745686421615</v>
      </c>
      <c r="AN54">
        <v>0</v>
      </c>
      <c r="AO54">
        <v>0</v>
      </c>
      <c r="AP54">
        <v>0.4368800000000001</v>
      </c>
      <c r="AQ54">
        <v>0</v>
      </c>
      <c r="AR54">
        <v>8.6253478260869567</v>
      </c>
      <c r="AS54">
        <v>6.5688090990187336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550.30423991577572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87.48</v>
      </c>
      <c r="L55">
        <v>20.65</v>
      </c>
      <c r="M55">
        <v>0</v>
      </c>
      <c r="N55">
        <v>28.99</v>
      </c>
      <c r="O55">
        <v>24.34</v>
      </c>
      <c r="P55">
        <v>66.55</v>
      </c>
      <c r="Q55">
        <v>2.9</v>
      </c>
      <c r="R55">
        <v>5.0199999999999996</v>
      </c>
      <c r="S55">
        <v>3.13</v>
      </c>
      <c r="T55">
        <v>0</v>
      </c>
      <c r="U55">
        <v>252.14790333197507</v>
      </c>
      <c r="V55">
        <v>5.08</v>
      </c>
      <c r="W55">
        <v>6.17</v>
      </c>
      <c r="X55">
        <v>20.190000000000001</v>
      </c>
      <c r="Y55">
        <v>0</v>
      </c>
      <c r="Z55">
        <v>1.5925799999999999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6.2275776201733652</v>
      </c>
      <c r="AL55">
        <v>0.56886746987951819</v>
      </c>
      <c r="AM55">
        <v>4.0362745686421615</v>
      </c>
      <c r="AN55">
        <v>0</v>
      </c>
      <c r="AO55">
        <v>0</v>
      </c>
      <c r="AP55">
        <v>0.4368800000000001</v>
      </c>
      <c r="AQ55">
        <v>0</v>
      </c>
      <c r="AR55">
        <v>8.6253478260869567</v>
      </c>
      <c r="AS55">
        <v>7.8820628902765399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552.01749370703362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87.48</v>
      </c>
      <c r="L56">
        <v>20.65</v>
      </c>
      <c r="M56">
        <v>0</v>
      </c>
      <c r="N56">
        <v>28.99</v>
      </c>
      <c r="O56">
        <v>24.34</v>
      </c>
      <c r="P56">
        <v>66.55</v>
      </c>
      <c r="Q56">
        <v>2.9</v>
      </c>
      <c r="R56">
        <v>5.0199999999999996</v>
      </c>
      <c r="S56">
        <v>3.13</v>
      </c>
      <c r="T56">
        <v>0</v>
      </c>
      <c r="U56">
        <v>252.14790333197507</v>
      </c>
      <c r="V56">
        <v>5.08</v>
      </c>
      <c r="W56">
        <v>6.17</v>
      </c>
      <c r="X56">
        <v>20.322591836734691</v>
      </c>
      <c r="Y56">
        <v>0</v>
      </c>
      <c r="Z56">
        <v>1.5925799999999999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6.2275776201733652</v>
      </c>
      <c r="AL56">
        <v>0.56886746987951819</v>
      </c>
      <c r="AM56">
        <v>4.0362745686421615</v>
      </c>
      <c r="AN56">
        <v>0</v>
      </c>
      <c r="AO56">
        <v>0</v>
      </c>
      <c r="AP56">
        <v>0.4368800000000001</v>
      </c>
      <c r="AQ56">
        <v>0</v>
      </c>
      <c r="AR56">
        <v>8.6253478260869567</v>
      </c>
      <c r="AS56">
        <v>7.8820628902765399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552.15008554376823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87.48</v>
      </c>
      <c r="L57">
        <v>20.65</v>
      </c>
      <c r="M57">
        <v>0</v>
      </c>
      <c r="N57">
        <v>28.99</v>
      </c>
      <c r="O57">
        <v>24.34</v>
      </c>
      <c r="P57">
        <v>66.55</v>
      </c>
      <c r="Q57">
        <v>2.9</v>
      </c>
      <c r="R57">
        <v>5.0199999999999996</v>
      </c>
      <c r="S57">
        <v>3.13</v>
      </c>
      <c r="T57">
        <v>0</v>
      </c>
      <c r="U57">
        <v>252.14790333197507</v>
      </c>
      <c r="V57">
        <v>5.08</v>
      </c>
      <c r="W57">
        <v>6.17</v>
      </c>
      <c r="X57">
        <v>20.322591836734691</v>
      </c>
      <c r="Y57">
        <v>0</v>
      </c>
      <c r="Z57">
        <v>1.5925799999999999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6.2275776201733652</v>
      </c>
      <c r="AL57">
        <v>3.4055860585197939</v>
      </c>
      <c r="AM57">
        <v>4.0362745686421615</v>
      </c>
      <c r="AN57">
        <v>0</v>
      </c>
      <c r="AO57">
        <v>0</v>
      </c>
      <c r="AP57">
        <v>0.25146000000000002</v>
      </c>
      <c r="AQ57">
        <v>0</v>
      </c>
      <c r="AR57">
        <v>8.6253478260869567</v>
      </c>
      <c r="AS57">
        <v>7.8820628902765399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554.80138413240854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87.48</v>
      </c>
      <c r="L58">
        <v>20.65</v>
      </c>
      <c r="M58">
        <v>0</v>
      </c>
      <c r="N58">
        <v>28.99</v>
      </c>
      <c r="O58">
        <v>24.34</v>
      </c>
      <c r="P58">
        <v>66.55</v>
      </c>
      <c r="Q58">
        <v>2.9</v>
      </c>
      <c r="R58">
        <v>5.0199999999999996</v>
      </c>
      <c r="S58">
        <v>3.13</v>
      </c>
      <c r="T58">
        <v>0</v>
      </c>
      <c r="U58">
        <v>252.14790333197507</v>
      </c>
      <c r="V58">
        <v>5.08</v>
      </c>
      <c r="W58">
        <v>6.17</v>
      </c>
      <c r="X58">
        <v>20.322591836734691</v>
      </c>
      <c r="Y58">
        <v>0</v>
      </c>
      <c r="Z58">
        <v>1.5925799999999999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6.2275776201733652</v>
      </c>
      <c r="AL58">
        <v>17.020311531841656</v>
      </c>
      <c r="AM58">
        <v>4.0362745686421615</v>
      </c>
      <c r="AN58">
        <v>0</v>
      </c>
      <c r="AO58">
        <v>0</v>
      </c>
      <c r="AP58">
        <v>0.25146000000000002</v>
      </c>
      <c r="AQ58">
        <v>0</v>
      </c>
      <c r="AR58">
        <v>8.6253478260869567</v>
      </c>
      <c r="AS58">
        <v>7.8820628902765399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568.41610960573041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87.48</v>
      </c>
      <c r="L59">
        <v>20.65</v>
      </c>
      <c r="M59">
        <v>0</v>
      </c>
      <c r="N59">
        <v>28.99</v>
      </c>
      <c r="O59">
        <v>24.34</v>
      </c>
      <c r="P59">
        <v>66.55</v>
      </c>
      <c r="Q59">
        <v>2.9</v>
      </c>
      <c r="R59">
        <v>5.0199999999999996</v>
      </c>
      <c r="S59">
        <v>3.13</v>
      </c>
      <c r="T59">
        <v>0</v>
      </c>
      <c r="U59">
        <v>252.14790333197507</v>
      </c>
      <c r="V59">
        <v>5.08</v>
      </c>
      <c r="W59">
        <v>6.17</v>
      </c>
      <c r="X59">
        <v>20.322591836734691</v>
      </c>
      <c r="Y59">
        <v>0</v>
      </c>
      <c r="Z59">
        <v>1.5925799999999999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6.2275776201733652</v>
      </c>
      <c r="AL59">
        <v>17.020311531841656</v>
      </c>
      <c r="AM59">
        <v>4.0362745686421615</v>
      </c>
      <c r="AN59">
        <v>0</v>
      </c>
      <c r="AO59">
        <v>0</v>
      </c>
      <c r="AP59">
        <v>0.25146000000000002</v>
      </c>
      <c r="AQ59">
        <v>0</v>
      </c>
      <c r="AR59">
        <v>8.6253478260869567</v>
      </c>
      <c r="AS59">
        <v>7.8820628902765399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568.41610960573041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87.48</v>
      </c>
      <c r="L60">
        <v>20.65</v>
      </c>
      <c r="M60">
        <v>0</v>
      </c>
      <c r="N60">
        <v>28.99</v>
      </c>
      <c r="O60">
        <v>24.34</v>
      </c>
      <c r="P60">
        <v>66.55</v>
      </c>
      <c r="Q60">
        <v>2.9</v>
      </c>
      <c r="R60">
        <v>5.0199999999999996</v>
      </c>
      <c r="S60">
        <v>3.13</v>
      </c>
      <c r="T60">
        <v>0</v>
      </c>
      <c r="U60">
        <v>252.14790333197507</v>
      </c>
      <c r="V60">
        <v>5.08</v>
      </c>
      <c r="W60">
        <v>6.17</v>
      </c>
      <c r="X60">
        <v>20.322591836734691</v>
      </c>
      <c r="Y60">
        <v>0</v>
      </c>
      <c r="Z60">
        <v>1.5925799999999999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6.2275776201733652</v>
      </c>
      <c r="AL60">
        <v>17.020311531841656</v>
      </c>
      <c r="AM60">
        <v>4.0362745686421615</v>
      </c>
      <c r="AN60">
        <v>0</v>
      </c>
      <c r="AO60">
        <v>0</v>
      </c>
      <c r="AP60">
        <v>0.25146000000000002</v>
      </c>
      <c r="AQ60">
        <v>0</v>
      </c>
      <c r="AR60">
        <v>8.6253478260869567</v>
      </c>
      <c r="AS60">
        <v>7.8820628902765399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568.41610960573041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87.48</v>
      </c>
      <c r="L61">
        <v>20.65</v>
      </c>
      <c r="M61">
        <v>0</v>
      </c>
      <c r="N61">
        <v>28.99</v>
      </c>
      <c r="O61">
        <v>24.34</v>
      </c>
      <c r="P61">
        <v>66.55</v>
      </c>
      <c r="Q61">
        <v>2.9</v>
      </c>
      <c r="R61">
        <v>5.0199999999999996</v>
      </c>
      <c r="S61">
        <v>3.13</v>
      </c>
      <c r="T61">
        <v>0</v>
      </c>
      <c r="U61">
        <v>252.14790333197507</v>
      </c>
      <c r="V61">
        <v>5.08</v>
      </c>
      <c r="W61">
        <v>6.17</v>
      </c>
      <c r="X61">
        <v>20.322591836734691</v>
      </c>
      <c r="Y61">
        <v>0</v>
      </c>
      <c r="Z61">
        <v>1.5925799999999999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6.2275776201733652</v>
      </c>
      <c r="AL61">
        <v>17.020311531841656</v>
      </c>
      <c r="AM61">
        <v>4.0362745686421615</v>
      </c>
      <c r="AN61">
        <v>0</v>
      </c>
      <c r="AO61">
        <v>0</v>
      </c>
      <c r="AP61">
        <v>0.4368800000000001</v>
      </c>
      <c r="AQ61">
        <v>0</v>
      </c>
      <c r="AR61">
        <v>8.6253478260869567</v>
      </c>
      <c r="AS61">
        <v>5.5832337198929531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566.30270043534688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87.48</v>
      </c>
      <c r="L62">
        <v>20.65</v>
      </c>
      <c r="M62">
        <v>0</v>
      </c>
      <c r="N62">
        <v>28.99</v>
      </c>
      <c r="O62">
        <v>24.34</v>
      </c>
      <c r="P62">
        <v>66.55</v>
      </c>
      <c r="Q62">
        <v>2.9</v>
      </c>
      <c r="R62">
        <v>5.0199999999999996</v>
      </c>
      <c r="S62">
        <v>3.13</v>
      </c>
      <c r="T62">
        <v>0</v>
      </c>
      <c r="U62">
        <v>252.14790333197507</v>
      </c>
      <c r="V62">
        <v>5.08</v>
      </c>
      <c r="W62">
        <v>6.17</v>
      </c>
      <c r="X62">
        <v>20.322591836734691</v>
      </c>
      <c r="Y62">
        <v>0</v>
      </c>
      <c r="Z62">
        <v>1.5925799999999999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6.2275776201733652</v>
      </c>
      <c r="AL62">
        <v>17.020311531841656</v>
      </c>
      <c r="AM62">
        <v>4.0362745686421615</v>
      </c>
      <c r="AN62">
        <v>0</v>
      </c>
      <c r="AO62">
        <v>0</v>
      </c>
      <c r="AP62">
        <v>0.4368800000000001</v>
      </c>
      <c r="AQ62">
        <v>0</v>
      </c>
      <c r="AR62">
        <v>8.6253478260869567</v>
      </c>
      <c r="AS62">
        <v>5.5832337198929531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566.30270043534688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87.48</v>
      </c>
      <c r="L63">
        <v>20.65</v>
      </c>
      <c r="M63">
        <v>0</v>
      </c>
      <c r="N63">
        <v>28.99</v>
      </c>
      <c r="O63">
        <v>24.34</v>
      </c>
      <c r="P63">
        <v>66.55</v>
      </c>
      <c r="Q63">
        <v>2.9</v>
      </c>
      <c r="R63">
        <v>5.0199999999999996</v>
      </c>
      <c r="S63">
        <v>3.13</v>
      </c>
      <c r="T63">
        <v>0</v>
      </c>
      <c r="U63">
        <v>252.14790333197507</v>
      </c>
      <c r="V63">
        <v>5.08</v>
      </c>
      <c r="W63">
        <v>6.17</v>
      </c>
      <c r="X63">
        <v>20.322591836734691</v>
      </c>
      <c r="Y63">
        <v>0</v>
      </c>
      <c r="Z63">
        <v>1.5925799999999999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6.2275776201733652</v>
      </c>
      <c r="AL63">
        <v>3.4055860585197939</v>
      </c>
      <c r="AM63">
        <v>4.0362745686421615</v>
      </c>
      <c r="AN63">
        <v>0</v>
      </c>
      <c r="AO63">
        <v>0</v>
      </c>
      <c r="AP63">
        <v>0.4368800000000001</v>
      </c>
      <c r="AQ63">
        <v>0</v>
      </c>
      <c r="AR63">
        <v>8.6253478260869567</v>
      </c>
      <c r="AS63">
        <v>5.5832337198929531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552.68797496202501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87.48</v>
      </c>
      <c r="L64">
        <v>20.65</v>
      </c>
      <c r="M64">
        <v>0</v>
      </c>
      <c r="N64">
        <v>28.99</v>
      </c>
      <c r="O64">
        <v>24.34</v>
      </c>
      <c r="P64">
        <v>66.55</v>
      </c>
      <c r="Q64">
        <v>2.9</v>
      </c>
      <c r="R64">
        <v>5.0199999999999996</v>
      </c>
      <c r="S64">
        <v>3.13</v>
      </c>
      <c r="T64">
        <v>0</v>
      </c>
      <c r="U64">
        <v>252.14790333197507</v>
      </c>
      <c r="V64">
        <v>5.08</v>
      </c>
      <c r="W64">
        <v>6.17</v>
      </c>
      <c r="X64">
        <v>20.322591836734691</v>
      </c>
      <c r="Y64">
        <v>0</v>
      </c>
      <c r="Z64">
        <v>1.5925799999999999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0.67056557550158402</v>
      </c>
      <c r="AI64">
        <v>0</v>
      </c>
      <c r="AJ64">
        <v>0</v>
      </c>
      <c r="AK64">
        <v>6.2275776201733652</v>
      </c>
      <c r="AL64">
        <v>0.56886746987951819</v>
      </c>
      <c r="AM64">
        <v>4.0362745686421615</v>
      </c>
      <c r="AN64">
        <v>0</v>
      </c>
      <c r="AO64">
        <v>0</v>
      </c>
      <c r="AP64">
        <v>0.4368800000000001</v>
      </c>
      <c r="AQ64">
        <v>0</v>
      </c>
      <c r="AR64">
        <v>8.6253478260869567</v>
      </c>
      <c r="AS64">
        <v>5.5832337198929531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550.52182194888621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87.48</v>
      </c>
      <c r="L65">
        <v>20.65</v>
      </c>
      <c r="M65">
        <v>0</v>
      </c>
      <c r="N65">
        <v>28.99</v>
      </c>
      <c r="O65">
        <v>24.34</v>
      </c>
      <c r="P65">
        <v>66.55</v>
      </c>
      <c r="Q65">
        <v>2.9</v>
      </c>
      <c r="R65">
        <v>5.0199999999999996</v>
      </c>
      <c r="S65">
        <v>3.13</v>
      </c>
      <c r="T65">
        <v>0</v>
      </c>
      <c r="U65">
        <v>252.14790333197507</v>
      </c>
      <c r="V65">
        <v>5.08</v>
      </c>
      <c r="W65">
        <v>6.17</v>
      </c>
      <c r="X65">
        <v>20.322591836734691</v>
      </c>
      <c r="Y65">
        <v>0</v>
      </c>
      <c r="Z65">
        <v>1.5925799999999999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5.0876623020063363</v>
      </c>
      <c r="AI65">
        <v>0</v>
      </c>
      <c r="AJ65">
        <v>0</v>
      </c>
      <c r="AK65">
        <v>6.2275776201733652</v>
      </c>
      <c r="AL65">
        <v>0.56886746987951819</v>
      </c>
      <c r="AM65">
        <v>4.0362745686421615</v>
      </c>
      <c r="AN65">
        <v>0</v>
      </c>
      <c r="AO65">
        <v>0</v>
      </c>
      <c r="AP65">
        <v>0.4368800000000001</v>
      </c>
      <c r="AQ65">
        <v>0</v>
      </c>
      <c r="AR65">
        <v>8.6253478260869567</v>
      </c>
      <c r="AS65">
        <v>5.5832337198929531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554.93891867539105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87.48</v>
      </c>
      <c r="L66">
        <v>20.65</v>
      </c>
      <c r="M66">
        <v>0</v>
      </c>
      <c r="N66">
        <v>28.99</v>
      </c>
      <c r="O66">
        <v>24.34</v>
      </c>
      <c r="P66">
        <v>66.55</v>
      </c>
      <c r="Q66">
        <v>2.9</v>
      </c>
      <c r="R66">
        <v>5.0199999999999996</v>
      </c>
      <c r="S66">
        <v>3.13</v>
      </c>
      <c r="T66">
        <v>0</v>
      </c>
      <c r="U66">
        <v>252.14790333197507</v>
      </c>
      <c r="V66">
        <v>5.08</v>
      </c>
      <c r="W66">
        <v>6.17</v>
      </c>
      <c r="X66">
        <v>20.322591836734691</v>
      </c>
      <c r="Y66">
        <v>0</v>
      </c>
      <c r="Z66">
        <v>1.5925799999999999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5.0876623020063363</v>
      </c>
      <c r="AI66">
        <v>0</v>
      </c>
      <c r="AJ66">
        <v>0</v>
      </c>
      <c r="AK66">
        <v>6.2275776201733652</v>
      </c>
      <c r="AL66">
        <v>0.56886746987951819</v>
      </c>
      <c r="AM66">
        <v>4.0362745686421615</v>
      </c>
      <c r="AN66">
        <v>0</v>
      </c>
      <c r="AO66">
        <v>0</v>
      </c>
      <c r="AP66">
        <v>0.4368800000000001</v>
      </c>
      <c r="AQ66">
        <v>0</v>
      </c>
      <c r="AR66">
        <v>8.6253478260869567</v>
      </c>
      <c r="AS66">
        <v>5.5832337198929531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554.93891867539105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87.48</v>
      </c>
      <c r="L67">
        <v>20.65</v>
      </c>
      <c r="M67">
        <v>0</v>
      </c>
      <c r="N67">
        <v>28.99</v>
      </c>
      <c r="O67">
        <v>24.34</v>
      </c>
      <c r="P67">
        <v>66.55</v>
      </c>
      <c r="Q67">
        <v>2.9</v>
      </c>
      <c r="R67">
        <v>5.0199999999999996</v>
      </c>
      <c r="S67">
        <v>3.13</v>
      </c>
      <c r="T67">
        <v>0</v>
      </c>
      <c r="U67">
        <v>252.14790333197507</v>
      </c>
      <c r="V67">
        <v>5.08</v>
      </c>
      <c r="W67">
        <v>6.17</v>
      </c>
      <c r="X67">
        <v>34.94</v>
      </c>
      <c r="Y67">
        <v>0</v>
      </c>
      <c r="Z67">
        <v>1.5925799999999999</v>
      </c>
      <c r="AA67">
        <v>0</v>
      </c>
      <c r="AB67">
        <v>0.6502745686421606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5.0876623020063363</v>
      </c>
      <c r="AI67">
        <v>0</v>
      </c>
      <c r="AJ67">
        <v>0</v>
      </c>
      <c r="AK67">
        <v>6.2275776201733652</v>
      </c>
      <c r="AL67">
        <v>0.56886746987951819</v>
      </c>
      <c r="AM67">
        <v>4.0362745686421615</v>
      </c>
      <c r="AN67">
        <v>0</v>
      </c>
      <c r="AO67">
        <v>0</v>
      </c>
      <c r="AP67">
        <v>0.4368800000000001</v>
      </c>
      <c r="AQ67">
        <v>0</v>
      </c>
      <c r="AR67">
        <v>8.6253478260869567</v>
      </c>
      <c r="AS67">
        <v>5.5832337198929531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570.20660140729865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87.48</v>
      </c>
      <c r="L68">
        <v>20.65</v>
      </c>
      <c r="M68">
        <v>0</v>
      </c>
      <c r="N68">
        <v>28.99</v>
      </c>
      <c r="O68">
        <v>24.34</v>
      </c>
      <c r="P68">
        <v>66.55</v>
      </c>
      <c r="Q68">
        <v>2.9</v>
      </c>
      <c r="R68">
        <v>5.0199999999999996</v>
      </c>
      <c r="S68">
        <v>3.13</v>
      </c>
      <c r="T68">
        <v>0</v>
      </c>
      <c r="U68">
        <v>252.14790333197507</v>
      </c>
      <c r="V68">
        <v>5.08</v>
      </c>
      <c r="W68">
        <v>6.17</v>
      </c>
      <c r="X68">
        <v>35.430000000000007</v>
      </c>
      <c r="Y68">
        <v>0</v>
      </c>
      <c r="Z68">
        <v>1.5925799999999999</v>
      </c>
      <c r="AA68">
        <v>0</v>
      </c>
      <c r="AB68">
        <v>3.2158109527381851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5.0876623020063363</v>
      </c>
      <c r="AI68">
        <v>0</v>
      </c>
      <c r="AJ68">
        <v>0</v>
      </c>
      <c r="AK68">
        <v>6.2275776201733652</v>
      </c>
      <c r="AL68">
        <v>0.56886746987951819</v>
      </c>
      <c r="AM68">
        <v>4.0362745686421615</v>
      </c>
      <c r="AN68">
        <v>0</v>
      </c>
      <c r="AO68">
        <v>0</v>
      </c>
      <c r="AP68">
        <v>0.4368800000000001</v>
      </c>
      <c r="AQ68">
        <v>0</v>
      </c>
      <c r="AR68">
        <v>8.6253478260869567</v>
      </c>
      <c r="AS68">
        <v>5.5832337198929531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573.26213779139459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87.48</v>
      </c>
      <c r="L69">
        <v>20.65</v>
      </c>
      <c r="M69">
        <v>0</v>
      </c>
      <c r="N69">
        <v>28.99</v>
      </c>
      <c r="O69">
        <v>24.34</v>
      </c>
      <c r="P69">
        <v>66.55</v>
      </c>
      <c r="Q69">
        <v>2.9</v>
      </c>
      <c r="R69">
        <v>5.0199999999999996</v>
      </c>
      <c r="S69">
        <v>3.13</v>
      </c>
      <c r="T69">
        <v>0</v>
      </c>
      <c r="U69">
        <v>252.14790333197507</v>
      </c>
      <c r="V69">
        <v>4.95</v>
      </c>
      <c r="W69">
        <v>11.07</v>
      </c>
      <c r="X69">
        <v>36.21</v>
      </c>
      <c r="Y69">
        <v>0</v>
      </c>
      <c r="Z69">
        <v>1.5925799999999999</v>
      </c>
      <c r="AA69">
        <v>0</v>
      </c>
      <c r="AB69">
        <v>3.2158109527381851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5.0876623020063363</v>
      </c>
      <c r="AI69">
        <v>0</v>
      </c>
      <c r="AJ69">
        <v>0</v>
      </c>
      <c r="AK69">
        <v>6.2275776201733652</v>
      </c>
      <c r="AL69">
        <v>0.56886746987951819</v>
      </c>
      <c r="AM69">
        <v>4.0362745686421615</v>
      </c>
      <c r="AN69">
        <v>0</v>
      </c>
      <c r="AO69">
        <v>0</v>
      </c>
      <c r="AP69">
        <v>0.4368800000000001</v>
      </c>
      <c r="AQ69">
        <v>0</v>
      </c>
      <c r="AR69">
        <v>8.6253478260869567</v>
      </c>
      <c r="AS69">
        <v>6.5688090990187336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579.7977131705203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87.48</v>
      </c>
      <c r="L70">
        <v>20.65</v>
      </c>
      <c r="M70">
        <v>0</v>
      </c>
      <c r="N70">
        <v>28.99</v>
      </c>
      <c r="O70">
        <v>24.34</v>
      </c>
      <c r="P70">
        <v>66.55</v>
      </c>
      <c r="Q70">
        <v>2.9</v>
      </c>
      <c r="R70">
        <v>5.0199999999999996</v>
      </c>
      <c r="S70">
        <v>3.13</v>
      </c>
      <c r="T70">
        <v>0</v>
      </c>
      <c r="U70">
        <v>252.14790333197507</v>
      </c>
      <c r="V70">
        <v>4.927458762886598</v>
      </c>
      <c r="W70">
        <v>11.11</v>
      </c>
      <c r="X70">
        <v>36.21</v>
      </c>
      <c r="Y70">
        <v>0</v>
      </c>
      <c r="Z70">
        <v>1.5925799999999999</v>
      </c>
      <c r="AA70">
        <v>0</v>
      </c>
      <c r="AB70">
        <v>3.2158109527381851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10.175324604012673</v>
      </c>
      <c r="AI70">
        <v>0</v>
      </c>
      <c r="AJ70">
        <v>0</v>
      </c>
      <c r="AK70">
        <v>6.2275776201733652</v>
      </c>
      <c r="AL70">
        <v>0.56886746987951819</v>
      </c>
      <c r="AM70">
        <v>4.0362745686421615</v>
      </c>
      <c r="AN70">
        <v>0</v>
      </c>
      <c r="AO70">
        <v>0</v>
      </c>
      <c r="AP70">
        <v>0.4368800000000001</v>
      </c>
      <c r="AQ70">
        <v>0</v>
      </c>
      <c r="AR70">
        <v>8.6253478260869567</v>
      </c>
      <c r="AS70">
        <v>6.5688090990187336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584.90283423541314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87.48</v>
      </c>
      <c r="L71">
        <v>20.63</v>
      </c>
      <c r="M71">
        <v>0</v>
      </c>
      <c r="N71">
        <v>27.28</v>
      </c>
      <c r="O71">
        <v>21.72</v>
      </c>
      <c r="P71">
        <v>66.14</v>
      </c>
      <c r="Q71">
        <v>2.9</v>
      </c>
      <c r="R71">
        <v>5.0199999999999996</v>
      </c>
      <c r="S71">
        <v>3.13</v>
      </c>
      <c r="T71">
        <v>0</v>
      </c>
      <c r="U71">
        <v>252.14790333197507</v>
      </c>
      <c r="V71">
        <v>4.1577292576419209</v>
      </c>
      <c r="W71">
        <v>11.110000000000001</v>
      </c>
      <c r="X71">
        <v>36.21</v>
      </c>
      <c r="Y71">
        <v>0</v>
      </c>
      <c r="Z71">
        <v>1.5925799999999999</v>
      </c>
      <c r="AA71">
        <v>3.4160982184716371</v>
      </c>
      <c r="AB71">
        <v>3.2158109527381851</v>
      </c>
      <c r="AC71">
        <v>0</v>
      </c>
      <c r="AD71">
        <v>0.32254731264193792</v>
      </c>
      <c r="AE71">
        <v>4.0229523088569268</v>
      </c>
      <c r="AF71">
        <v>0</v>
      </c>
      <c r="AG71">
        <v>0</v>
      </c>
      <c r="AH71">
        <v>15.262986906019007</v>
      </c>
      <c r="AI71">
        <v>0</v>
      </c>
      <c r="AJ71">
        <v>0</v>
      </c>
      <c r="AK71">
        <v>6.2275776201733652</v>
      </c>
      <c r="AL71">
        <v>0.56886746987951819</v>
      </c>
      <c r="AM71">
        <v>4.0362745686421615</v>
      </c>
      <c r="AN71">
        <v>0</v>
      </c>
      <c r="AO71">
        <v>0</v>
      </c>
      <c r="AP71">
        <v>0.4368800000000001</v>
      </c>
      <c r="AQ71">
        <v>0</v>
      </c>
      <c r="AR71">
        <v>8.6253478260869567</v>
      </c>
      <c r="AS71">
        <v>7.8820628902765399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593.53561866340328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87.48</v>
      </c>
      <c r="L72">
        <v>20.63</v>
      </c>
      <c r="M72">
        <v>0</v>
      </c>
      <c r="N72">
        <v>28.99</v>
      </c>
      <c r="O72">
        <v>24.33</v>
      </c>
      <c r="P72">
        <v>66.55</v>
      </c>
      <c r="Q72">
        <v>2.9</v>
      </c>
      <c r="R72">
        <v>5.0199999999999996</v>
      </c>
      <c r="S72">
        <v>3.13</v>
      </c>
      <c r="T72">
        <v>0</v>
      </c>
      <c r="U72">
        <v>252.14790333197507</v>
      </c>
      <c r="V72">
        <v>4.1577292576419209</v>
      </c>
      <c r="W72">
        <v>11.110000000000001</v>
      </c>
      <c r="X72">
        <v>36.21</v>
      </c>
      <c r="Y72">
        <v>0</v>
      </c>
      <c r="Z72">
        <v>1.5925799999999999</v>
      </c>
      <c r="AA72">
        <v>6.8474355368026272</v>
      </c>
      <c r="AB72">
        <v>3.2158109527381851</v>
      </c>
      <c r="AC72">
        <v>2.3644212344903406</v>
      </c>
      <c r="AD72">
        <v>3.8705677517032551</v>
      </c>
      <c r="AE72">
        <v>8.0459046177138536</v>
      </c>
      <c r="AF72">
        <v>0</v>
      </c>
      <c r="AG72">
        <v>0</v>
      </c>
      <c r="AH72">
        <v>20.348109186906019</v>
      </c>
      <c r="AI72">
        <v>0</v>
      </c>
      <c r="AJ72">
        <v>0</v>
      </c>
      <c r="AK72">
        <v>6.2275776201733652</v>
      </c>
      <c r="AL72">
        <v>0.56886746987951819</v>
      </c>
      <c r="AM72">
        <v>4.0362745686421615</v>
      </c>
      <c r="AN72">
        <v>0</v>
      </c>
      <c r="AO72">
        <v>0</v>
      </c>
      <c r="AP72">
        <v>0.4368800000000001</v>
      </c>
      <c r="AQ72">
        <v>0</v>
      </c>
      <c r="AR72">
        <v>8.6253478260869567</v>
      </c>
      <c r="AS72">
        <v>7.8820628902765399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616.71747224502985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87.48</v>
      </c>
      <c r="L73">
        <v>21.29</v>
      </c>
      <c r="M73">
        <v>0</v>
      </c>
      <c r="N73">
        <v>28.99</v>
      </c>
      <c r="O73">
        <v>24.34</v>
      </c>
      <c r="P73">
        <v>66.55</v>
      </c>
      <c r="Q73">
        <v>2.9</v>
      </c>
      <c r="R73">
        <v>5.0199999999999996</v>
      </c>
      <c r="S73">
        <v>3.13</v>
      </c>
      <c r="T73">
        <v>0</v>
      </c>
      <c r="U73">
        <v>252.14790333197507</v>
      </c>
      <c r="V73">
        <v>5.08</v>
      </c>
      <c r="W73">
        <v>11.110000000000001</v>
      </c>
      <c r="X73">
        <v>36.21</v>
      </c>
      <c r="Y73">
        <v>0</v>
      </c>
      <c r="Z73">
        <v>4.7751999999999999</v>
      </c>
      <c r="AA73">
        <v>10.291472105016412</v>
      </c>
      <c r="AB73">
        <v>9.6474328582145539</v>
      </c>
      <c r="AC73">
        <v>7.0958033610805709</v>
      </c>
      <c r="AD73">
        <v>6.6922218016654051</v>
      </c>
      <c r="AE73">
        <v>12.068856926570779</v>
      </c>
      <c r="AF73">
        <v>0</v>
      </c>
      <c r="AG73">
        <v>0</v>
      </c>
      <c r="AH73">
        <v>27.747190707497356</v>
      </c>
      <c r="AI73">
        <v>0</v>
      </c>
      <c r="AJ73">
        <v>0</v>
      </c>
      <c r="AK73">
        <v>6.2275776201733652</v>
      </c>
      <c r="AL73">
        <v>0.56886746987951819</v>
      </c>
      <c r="AM73">
        <v>4.1327996999249823</v>
      </c>
      <c r="AN73">
        <v>0</v>
      </c>
      <c r="AO73">
        <v>0</v>
      </c>
      <c r="AP73">
        <v>0.4368800000000001</v>
      </c>
      <c r="AQ73">
        <v>0</v>
      </c>
      <c r="AR73">
        <v>8.6253478260869567</v>
      </c>
      <c r="AS73">
        <v>7.8820628902765399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650.43961659836134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87.48</v>
      </c>
      <c r="L74">
        <v>19.78</v>
      </c>
      <c r="M74">
        <v>0</v>
      </c>
      <c r="N74">
        <v>28.99</v>
      </c>
      <c r="O74">
        <v>24.34</v>
      </c>
      <c r="P74">
        <v>66.55</v>
      </c>
      <c r="Q74">
        <v>2.9</v>
      </c>
      <c r="R74">
        <v>5.0199999999999996</v>
      </c>
      <c r="S74">
        <v>3.13</v>
      </c>
      <c r="T74">
        <v>0</v>
      </c>
      <c r="U74">
        <v>252.14790333197507</v>
      </c>
      <c r="V74">
        <v>5.08</v>
      </c>
      <c r="W74">
        <v>11.110000000000001</v>
      </c>
      <c r="X74">
        <v>36.21</v>
      </c>
      <c r="Y74">
        <v>0</v>
      </c>
      <c r="Z74">
        <v>4.7751999999999999</v>
      </c>
      <c r="AA74">
        <v>10.291472105016412</v>
      </c>
      <c r="AB74">
        <v>9.6474328582145539</v>
      </c>
      <c r="AC74">
        <v>7.0958033610805709</v>
      </c>
      <c r="AD74">
        <v>6.6922218016654051</v>
      </c>
      <c r="AE74">
        <v>12.068856926570779</v>
      </c>
      <c r="AF74">
        <v>0</v>
      </c>
      <c r="AG74">
        <v>0</v>
      </c>
      <c r="AH74">
        <v>27.747190707497356</v>
      </c>
      <c r="AI74">
        <v>0</v>
      </c>
      <c r="AJ74">
        <v>0</v>
      </c>
      <c r="AK74">
        <v>6.2275776201733652</v>
      </c>
      <c r="AL74">
        <v>0.56886746987951819</v>
      </c>
      <c r="AM74">
        <v>4.1327996999249823</v>
      </c>
      <c r="AN74">
        <v>0</v>
      </c>
      <c r="AO74">
        <v>0</v>
      </c>
      <c r="AP74">
        <v>0.4368800000000001</v>
      </c>
      <c r="AQ74">
        <v>0</v>
      </c>
      <c r="AR74">
        <v>8.6253478260869567</v>
      </c>
      <c r="AS74">
        <v>7.8820628902765399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648.92961659836135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100.94</v>
      </c>
      <c r="L75">
        <v>38.15</v>
      </c>
      <c r="M75">
        <v>0</v>
      </c>
      <c r="N75">
        <v>28.99</v>
      </c>
      <c r="O75">
        <v>24.34</v>
      </c>
      <c r="P75">
        <v>66.55</v>
      </c>
      <c r="Q75">
        <v>5.0125392802838311</v>
      </c>
      <c r="R75">
        <v>10.347460745829245</v>
      </c>
      <c r="S75">
        <v>6.45</v>
      </c>
      <c r="T75">
        <v>0</v>
      </c>
      <c r="U75">
        <v>252.14790333197507</v>
      </c>
      <c r="V75">
        <v>4.8374619821709484</v>
      </c>
      <c r="W75">
        <v>11.110000000000001</v>
      </c>
      <c r="X75">
        <v>36.21</v>
      </c>
      <c r="Y75">
        <v>0</v>
      </c>
      <c r="Z75">
        <v>4.7751999999999999</v>
      </c>
      <c r="AA75">
        <v>10.291472105016412</v>
      </c>
      <c r="AB75">
        <v>9.6474328582145539</v>
      </c>
      <c r="AC75">
        <v>7.0958033610805709</v>
      </c>
      <c r="AD75">
        <v>6.6922218016654051</v>
      </c>
      <c r="AE75">
        <v>12.068856926570779</v>
      </c>
      <c r="AF75">
        <v>0</v>
      </c>
      <c r="AG75">
        <v>0</v>
      </c>
      <c r="AH75">
        <v>27.747190707497356</v>
      </c>
      <c r="AI75">
        <v>0</v>
      </c>
      <c r="AJ75">
        <v>0</v>
      </c>
      <c r="AK75">
        <v>6.2275776201733652</v>
      </c>
      <c r="AL75">
        <v>0.56886746987951819</v>
      </c>
      <c r="AM75">
        <v>4.1327996999249823</v>
      </c>
      <c r="AN75">
        <v>0</v>
      </c>
      <c r="AO75">
        <v>0</v>
      </c>
      <c r="AP75">
        <v>0.4368800000000001</v>
      </c>
      <c r="AQ75">
        <v>0</v>
      </c>
      <c r="AR75">
        <v>9.7047862318840572</v>
      </c>
      <c r="AS75">
        <v>7.8820628902765399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692.35651701244262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157.72331511686565</v>
      </c>
      <c r="L76">
        <v>40.89</v>
      </c>
      <c r="M76">
        <v>0</v>
      </c>
      <c r="N76">
        <v>28.99</v>
      </c>
      <c r="O76">
        <v>24.34</v>
      </c>
      <c r="P76">
        <v>66.55</v>
      </c>
      <c r="Q76">
        <v>5.0199999999999996</v>
      </c>
      <c r="R76">
        <v>10.347460745829245</v>
      </c>
      <c r="S76">
        <v>6.45</v>
      </c>
      <c r="T76">
        <v>0</v>
      </c>
      <c r="U76">
        <v>252.14790333197507</v>
      </c>
      <c r="V76">
        <v>5.08</v>
      </c>
      <c r="W76">
        <v>11.110000000000001</v>
      </c>
      <c r="X76">
        <v>36.21</v>
      </c>
      <c r="Y76">
        <v>0</v>
      </c>
      <c r="Z76">
        <v>4.7751999999999999</v>
      </c>
      <c r="AA76">
        <v>10.291472105016412</v>
      </c>
      <c r="AB76">
        <v>9.6474328582145539</v>
      </c>
      <c r="AC76">
        <v>7.0958033610805709</v>
      </c>
      <c r="AD76">
        <v>6.6922218016654051</v>
      </c>
      <c r="AE76">
        <v>12.068856926570779</v>
      </c>
      <c r="AF76">
        <v>0</v>
      </c>
      <c r="AG76">
        <v>0</v>
      </c>
      <c r="AH76">
        <v>27.747190707497356</v>
      </c>
      <c r="AI76">
        <v>0</v>
      </c>
      <c r="AJ76">
        <v>0</v>
      </c>
      <c r="AK76">
        <v>6.2275776201733652</v>
      </c>
      <c r="AL76">
        <v>0.56886746987951819</v>
      </c>
      <c r="AM76">
        <v>4.1327996999249823</v>
      </c>
      <c r="AN76">
        <v>0</v>
      </c>
      <c r="AO76">
        <v>0</v>
      </c>
      <c r="AP76">
        <v>0.4368800000000001</v>
      </c>
      <c r="AQ76">
        <v>0</v>
      </c>
      <c r="AR76">
        <v>9.7047862318840572</v>
      </c>
      <c r="AS76">
        <v>7.8820628902765399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752.12983086685347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157.7230192002144</v>
      </c>
      <c r="L77">
        <v>41.730000000000004</v>
      </c>
      <c r="M77">
        <v>0</v>
      </c>
      <c r="N77">
        <v>28.99</v>
      </c>
      <c r="O77">
        <v>24.34</v>
      </c>
      <c r="P77">
        <v>66.55</v>
      </c>
      <c r="Q77">
        <v>5.0199999999999996</v>
      </c>
      <c r="R77">
        <v>10.347460745829245</v>
      </c>
      <c r="S77">
        <v>6.45</v>
      </c>
      <c r="T77">
        <v>0</v>
      </c>
      <c r="U77">
        <v>252.14790333197507</v>
      </c>
      <c r="V77">
        <v>5.08</v>
      </c>
      <c r="W77">
        <v>11.110000000000001</v>
      </c>
      <c r="X77">
        <v>36.21</v>
      </c>
      <c r="Y77">
        <v>0</v>
      </c>
      <c r="Z77">
        <v>4.7751999999999999</v>
      </c>
      <c r="AA77">
        <v>10.291472105016412</v>
      </c>
      <c r="AB77">
        <v>9.6474328582145539</v>
      </c>
      <c r="AC77">
        <v>7.0958033610805709</v>
      </c>
      <c r="AD77">
        <v>6.6922218016654051</v>
      </c>
      <c r="AE77">
        <v>12.068856926570779</v>
      </c>
      <c r="AF77">
        <v>0</v>
      </c>
      <c r="AG77">
        <v>0</v>
      </c>
      <c r="AH77">
        <v>27.747190707497356</v>
      </c>
      <c r="AI77">
        <v>0</v>
      </c>
      <c r="AJ77">
        <v>0</v>
      </c>
      <c r="AK77">
        <v>6.2275776201733652</v>
      </c>
      <c r="AL77">
        <v>0.56886746987951819</v>
      </c>
      <c r="AM77">
        <v>4.1327996999249823</v>
      </c>
      <c r="AN77">
        <v>0</v>
      </c>
      <c r="AO77">
        <v>0</v>
      </c>
      <c r="AP77">
        <v>0.4368800000000001</v>
      </c>
      <c r="AQ77">
        <v>0</v>
      </c>
      <c r="AR77">
        <v>9.7047862318840572</v>
      </c>
      <c r="AS77">
        <v>7.2267060660124889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752.31417812593827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159.24592940125112</v>
      </c>
      <c r="L78">
        <v>41.730000000000004</v>
      </c>
      <c r="M78">
        <v>0</v>
      </c>
      <c r="N78">
        <v>28.99</v>
      </c>
      <c r="O78">
        <v>24.34</v>
      </c>
      <c r="P78">
        <v>66.55</v>
      </c>
      <c r="Q78">
        <v>5.0199999999999996</v>
      </c>
      <c r="R78">
        <v>10.347460745829245</v>
      </c>
      <c r="S78">
        <v>6.45</v>
      </c>
      <c r="T78">
        <v>0</v>
      </c>
      <c r="U78">
        <v>252.14790333197507</v>
      </c>
      <c r="V78">
        <v>5.08</v>
      </c>
      <c r="W78">
        <v>11.110000000000001</v>
      </c>
      <c r="X78">
        <v>36.21</v>
      </c>
      <c r="Y78">
        <v>0</v>
      </c>
      <c r="Z78">
        <v>4.7751999999999999</v>
      </c>
      <c r="AA78">
        <v>10.291472105016412</v>
      </c>
      <c r="AB78">
        <v>9.6474328582145539</v>
      </c>
      <c r="AC78">
        <v>7.0958033610805709</v>
      </c>
      <c r="AD78">
        <v>6.6922218016654051</v>
      </c>
      <c r="AE78">
        <v>12.068856926570779</v>
      </c>
      <c r="AF78">
        <v>0</v>
      </c>
      <c r="AG78">
        <v>0</v>
      </c>
      <c r="AH78">
        <v>27.747190707497356</v>
      </c>
      <c r="AI78">
        <v>0</v>
      </c>
      <c r="AJ78">
        <v>0</v>
      </c>
      <c r="AK78">
        <v>6.2275776201733652</v>
      </c>
      <c r="AL78">
        <v>0.56886746987951819</v>
      </c>
      <c r="AM78">
        <v>4.1327996999249823</v>
      </c>
      <c r="AN78">
        <v>0</v>
      </c>
      <c r="AO78">
        <v>0</v>
      </c>
      <c r="AP78">
        <v>0.4368800000000001</v>
      </c>
      <c r="AQ78">
        <v>0</v>
      </c>
      <c r="AR78">
        <v>9.7047862318840572</v>
      </c>
      <c r="AS78">
        <v>7.2267060660124889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753.83708832697494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157.72263178094079</v>
      </c>
      <c r="L79">
        <v>41.730000000000004</v>
      </c>
      <c r="M79">
        <v>0</v>
      </c>
      <c r="N79">
        <v>28.99</v>
      </c>
      <c r="O79">
        <v>24.34</v>
      </c>
      <c r="P79">
        <v>66.55</v>
      </c>
      <c r="Q79">
        <v>5.0199999999999996</v>
      </c>
      <c r="R79">
        <v>10.347460745829245</v>
      </c>
      <c r="S79">
        <v>6.45</v>
      </c>
      <c r="T79">
        <v>0</v>
      </c>
      <c r="U79">
        <v>252.14790333197507</v>
      </c>
      <c r="V79">
        <v>5.08</v>
      </c>
      <c r="W79">
        <v>11.110000000000001</v>
      </c>
      <c r="X79">
        <v>36.21</v>
      </c>
      <c r="Y79">
        <v>0</v>
      </c>
      <c r="Z79">
        <v>1.5925799999999999</v>
      </c>
      <c r="AA79">
        <v>10.291472105016412</v>
      </c>
      <c r="AB79">
        <v>6.4316219054763701</v>
      </c>
      <c r="AC79">
        <v>2.3644212344903406</v>
      </c>
      <c r="AD79">
        <v>3.8705677517032551</v>
      </c>
      <c r="AE79">
        <v>8.0459046177138536</v>
      </c>
      <c r="AF79">
        <v>0</v>
      </c>
      <c r="AG79">
        <v>0</v>
      </c>
      <c r="AH79">
        <v>20.348109186906019</v>
      </c>
      <c r="AI79">
        <v>0.93205891594658308</v>
      </c>
      <c r="AJ79">
        <v>0</v>
      </c>
      <c r="AK79">
        <v>6.2275776201733652</v>
      </c>
      <c r="AL79">
        <v>3.4055860585197939</v>
      </c>
      <c r="AM79">
        <v>4.0362745686421615</v>
      </c>
      <c r="AN79">
        <v>0</v>
      </c>
      <c r="AO79">
        <v>0</v>
      </c>
      <c r="AP79">
        <v>0.4368800000000001</v>
      </c>
      <c r="AQ79">
        <v>0</v>
      </c>
      <c r="AR79">
        <v>8.6253478260869567</v>
      </c>
      <c r="AS79">
        <v>7.2267060660124889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729.53310371543284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157.72243635689568</v>
      </c>
      <c r="L80">
        <v>41.730000000000004</v>
      </c>
      <c r="M80">
        <v>0</v>
      </c>
      <c r="N80">
        <v>28.99</v>
      </c>
      <c r="O80">
        <v>24.34</v>
      </c>
      <c r="P80">
        <v>66.55</v>
      </c>
      <c r="Q80">
        <v>5.0199999999999996</v>
      </c>
      <c r="R80">
        <v>10.347460745829245</v>
      </c>
      <c r="S80">
        <v>6.45</v>
      </c>
      <c r="T80">
        <v>0</v>
      </c>
      <c r="U80">
        <v>252.14790333197507</v>
      </c>
      <c r="V80">
        <v>5.08</v>
      </c>
      <c r="W80">
        <v>11.110000000000001</v>
      </c>
      <c r="X80">
        <v>36.21</v>
      </c>
      <c r="Y80">
        <v>0</v>
      </c>
      <c r="Z80">
        <v>1.6001999999999998</v>
      </c>
      <c r="AA80">
        <v>10.291472105016412</v>
      </c>
      <c r="AB80">
        <v>3.2158109527381851</v>
      </c>
      <c r="AC80">
        <v>0</v>
      </c>
      <c r="AD80">
        <v>0.32254731264193792</v>
      </c>
      <c r="AE80">
        <v>4.0229523088569268</v>
      </c>
      <c r="AF80">
        <v>0</v>
      </c>
      <c r="AG80">
        <v>0</v>
      </c>
      <c r="AH80">
        <v>15.262986906019007</v>
      </c>
      <c r="AI80">
        <v>4.0380754124116267</v>
      </c>
      <c r="AJ80">
        <v>0</v>
      </c>
      <c r="AK80">
        <v>6.2275776201733652</v>
      </c>
      <c r="AL80">
        <v>17.020311531841656</v>
      </c>
      <c r="AM80">
        <v>4.0362745686421615</v>
      </c>
      <c r="AN80">
        <v>0</v>
      </c>
      <c r="AO80">
        <v>0</v>
      </c>
      <c r="AP80">
        <v>0.4368800000000001</v>
      </c>
      <c r="AQ80">
        <v>0</v>
      </c>
      <c r="AR80">
        <v>8.6253478260869567</v>
      </c>
      <c r="AS80">
        <v>7.2267060660124889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728.02494304514084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157.72263178094079</v>
      </c>
      <c r="L81">
        <v>41.730000000000004</v>
      </c>
      <c r="M81">
        <v>0</v>
      </c>
      <c r="N81">
        <v>28.99</v>
      </c>
      <c r="O81">
        <v>24.34</v>
      </c>
      <c r="P81">
        <v>66.55</v>
      </c>
      <c r="Q81">
        <v>5.0199999999999996</v>
      </c>
      <c r="R81">
        <v>10.347460745829245</v>
      </c>
      <c r="S81">
        <v>6.45</v>
      </c>
      <c r="T81">
        <v>0</v>
      </c>
      <c r="U81">
        <v>252.14790333197507</v>
      </c>
      <c r="V81">
        <v>5.08</v>
      </c>
      <c r="W81">
        <v>11.110000000000001</v>
      </c>
      <c r="X81">
        <v>36.21</v>
      </c>
      <c r="Y81">
        <v>0</v>
      </c>
      <c r="Z81">
        <v>1.6001999999999998</v>
      </c>
      <c r="AA81">
        <v>10.291472105016412</v>
      </c>
      <c r="AB81">
        <v>3.2158109527381851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10.175324604012673</v>
      </c>
      <c r="AI81">
        <v>4.0380754124116267</v>
      </c>
      <c r="AJ81">
        <v>0</v>
      </c>
      <c r="AK81">
        <v>6.2275776201733652</v>
      </c>
      <c r="AL81">
        <v>17.020311531841656</v>
      </c>
      <c r="AM81">
        <v>4.0362745686421615</v>
      </c>
      <c r="AN81">
        <v>0</v>
      </c>
      <c r="AO81">
        <v>0</v>
      </c>
      <c r="AP81">
        <v>0.4368800000000001</v>
      </c>
      <c r="AQ81">
        <v>0</v>
      </c>
      <c r="AR81">
        <v>8.6253478260869567</v>
      </c>
      <c r="AS81">
        <v>5.9109121320249782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717.27618261169323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164.07284182630684</v>
      </c>
      <c r="L82">
        <v>41.730000000000004</v>
      </c>
      <c r="M82">
        <v>0</v>
      </c>
      <c r="N82">
        <v>28.99</v>
      </c>
      <c r="O82">
        <v>24.34</v>
      </c>
      <c r="P82">
        <v>66.55</v>
      </c>
      <c r="Q82">
        <v>5.0199999999999996</v>
      </c>
      <c r="R82">
        <v>10.347460745829245</v>
      </c>
      <c r="S82">
        <v>6.45</v>
      </c>
      <c r="T82">
        <v>0</v>
      </c>
      <c r="U82">
        <v>252.14790333197507</v>
      </c>
      <c r="V82">
        <v>5.08</v>
      </c>
      <c r="W82">
        <v>11.110000000000001</v>
      </c>
      <c r="X82">
        <v>36.21</v>
      </c>
      <c r="Y82">
        <v>0</v>
      </c>
      <c r="Z82">
        <v>1.6001999999999998</v>
      </c>
      <c r="AA82">
        <v>6.8474355368026272</v>
      </c>
      <c r="AB82">
        <v>3.2158109527381851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4.6253784582893349</v>
      </c>
      <c r="AI82">
        <v>4.0380754124116267</v>
      </c>
      <c r="AJ82">
        <v>0</v>
      </c>
      <c r="AK82">
        <v>6.2275776201733652</v>
      </c>
      <c r="AL82">
        <v>17.020311531841656</v>
      </c>
      <c r="AM82">
        <v>4.0362745686421615</v>
      </c>
      <c r="AN82">
        <v>0</v>
      </c>
      <c r="AO82">
        <v>0</v>
      </c>
      <c r="AP82">
        <v>0.4368800000000001</v>
      </c>
      <c r="AQ82">
        <v>0</v>
      </c>
      <c r="AR82">
        <v>8.6253478260869567</v>
      </c>
      <c r="AS82">
        <v>5.9109121320249782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714.63240994312218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164.07203400000003</v>
      </c>
      <c r="L83">
        <v>41.730000000000004</v>
      </c>
      <c r="M83">
        <v>0</v>
      </c>
      <c r="N83">
        <v>28.99</v>
      </c>
      <c r="O83">
        <v>24.34</v>
      </c>
      <c r="P83">
        <v>66.55</v>
      </c>
      <c r="Q83">
        <v>5.0199999999999996</v>
      </c>
      <c r="R83">
        <v>10.347460745829245</v>
      </c>
      <c r="S83">
        <v>6.45</v>
      </c>
      <c r="T83">
        <v>0</v>
      </c>
      <c r="U83">
        <v>252.14790333197507</v>
      </c>
      <c r="V83">
        <v>5.08</v>
      </c>
      <c r="W83">
        <v>11.110000000000001</v>
      </c>
      <c r="X83">
        <v>36.21</v>
      </c>
      <c r="Y83">
        <v>0</v>
      </c>
      <c r="Z83">
        <v>1.6001999999999998</v>
      </c>
      <c r="AA83">
        <v>3.0325808720112524</v>
      </c>
      <c r="AB83">
        <v>3.2158109527381851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8.0812301649646514</v>
      </c>
      <c r="AJ83">
        <v>0</v>
      </c>
      <c r="AK83">
        <v>6.2275776201733652</v>
      </c>
      <c r="AL83">
        <v>17.020311531841656</v>
      </c>
      <c r="AM83">
        <v>4.0362745686421615</v>
      </c>
      <c r="AN83">
        <v>0</v>
      </c>
      <c r="AO83">
        <v>0</v>
      </c>
      <c r="AP83">
        <v>0.4368800000000001</v>
      </c>
      <c r="AQ83">
        <v>0</v>
      </c>
      <c r="AR83">
        <v>8.6253478260869567</v>
      </c>
      <c r="AS83">
        <v>5.9109121320249782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710.23452374628766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162.74276486578324</v>
      </c>
      <c r="L84">
        <v>41.730000000000004</v>
      </c>
      <c r="M84">
        <v>0</v>
      </c>
      <c r="N84">
        <v>28.99</v>
      </c>
      <c r="O84">
        <v>24.34</v>
      </c>
      <c r="P84">
        <v>66.55</v>
      </c>
      <c r="Q84">
        <v>5.0199999999999996</v>
      </c>
      <c r="R84">
        <v>10.347460745829245</v>
      </c>
      <c r="S84">
        <v>6.45</v>
      </c>
      <c r="T84">
        <v>0</v>
      </c>
      <c r="U84">
        <v>252.14790333197507</v>
      </c>
      <c r="V84">
        <v>5.08</v>
      </c>
      <c r="W84">
        <v>11.110000000000001</v>
      </c>
      <c r="X84">
        <v>36.21</v>
      </c>
      <c r="Y84">
        <v>0</v>
      </c>
      <c r="Z84">
        <v>1.6001999999999998</v>
      </c>
      <c r="AA84">
        <v>3.0325808720112524</v>
      </c>
      <c r="AB84">
        <v>3.2158109527381851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8.0812301649646514</v>
      </c>
      <c r="AJ84">
        <v>0</v>
      </c>
      <c r="AK84">
        <v>6.2275776201733652</v>
      </c>
      <c r="AL84">
        <v>3.4055860585197939</v>
      </c>
      <c r="AM84">
        <v>4.0362745686421615</v>
      </c>
      <c r="AN84">
        <v>0</v>
      </c>
      <c r="AO84">
        <v>0</v>
      </c>
      <c r="AP84">
        <v>0.4368800000000001</v>
      </c>
      <c r="AQ84">
        <v>0</v>
      </c>
      <c r="AR84">
        <v>8.6253478260869567</v>
      </c>
      <c r="AS84">
        <v>5.9109121320249782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695.29052913874898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104.41000000000001</v>
      </c>
      <c r="L85">
        <v>22.11</v>
      </c>
      <c r="M85">
        <v>0</v>
      </c>
      <c r="N85">
        <v>28.99</v>
      </c>
      <c r="O85">
        <v>24.34</v>
      </c>
      <c r="P85">
        <v>66.55</v>
      </c>
      <c r="Q85">
        <v>5.0199999999999996</v>
      </c>
      <c r="R85">
        <v>10.347460745829245</v>
      </c>
      <c r="S85">
        <v>6.45</v>
      </c>
      <c r="T85">
        <v>0</v>
      </c>
      <c r="U85">
        <v>252.14790333197507</v>
      </c>
      <c r="V85">
        <v>5.08</v>
      </c>
      <c r="W85">
        <v>11.110000000000001</v>
      </c>
      <c r="X85">
        <v>36.21</v>
      </c>
      <c r="Y85">
        <v>0</v>
      </c>
      <c r="Z85">
        <v>1.6001999999999998</v>
      </c>
      <c r="AA85">
        <v>0</v>
      </c>
      <c r="AB85">
        <v>3.2158109527381851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8.0812301649646514</v>
      </c>
      <c r="AJ85">
        <v>0</v>
      </c>
      <c r="AK85">
        <v>6.2275776201733652</v>
      </c>
      <c r="AL85">
        <v>3.4055860585197939</v>
      </c>
      <c r="AM85">
        <v>4.0362745686421615</v>
      </c>
      <c r="AN85">
        <v>0</v>
      </c>
      <c r="AO85">
        <v>0</v>
      </c>
      <c r="AP85">
        <v>0.4368800000000001</v>
      </c>
      <c r="AQ85">
        <v>0</v>
      </c>
      <c r="AR85">
        <v>8.6253478260869567</v>
      </c>
      <c r="AS85">
        <v>7.2267060660124889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615.62097733494193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121.46</v>
      </c>
      <c r="L86">
        <v>22.11</v>
      </c>
      <c r="M86">
        <v>0</v>
      </c>
      <c r="N86">
        <v>28.99</v>
      </c>
      <c r="O86">
        <v>24.34</v>
      </c>
      <c r="P86">
        <v>66.55</v>
      </c>
      <c r="Q86">
        <v>0.96</v>
      </c>
      <c r="R86">
        <v>2.8791348753379395</v>
      </c>
      <c r="S86">
        <v>1.92</v>
      </c>
      <c r="T86">
        <v>0</v>
      </c>
      <c r="U86">
        <v>252.14790333197507</v>
      </c>
      <c r="V86">
        <v>5.08</v>
      </c>
      <c r="W86">
        <v>11.110000000000001</v>
      </c>
      <c r="X86">
        <v>36.21</v>
      </c>
      <c r="Y86">
        <v>0</v>
      </c>
      <c r="Z86">
        <v>1.6001999999999998</v>
      </c>
      <c r="AA86">
        <v>0</v>
      </c>
      <c r="AB86">
        <v>3.2158109527381851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1.5542780832678715</v>
      </c>
      <c r="AJ86">
        <v>0</v>
      </c>
      <c r="AK86">
        <v>6.2275776201733652</v>
      </c>
      <c r="AL86">
        <v>3.4055860585197939</v>
      </c>
      <c r="AM86">
        <v>4.0362745686421615</v>
      </c>
      <c r="AN86">
        <v>0</v>
      </c>
      <c r="AO86">
        <v>0</v>
      </c>
      <c r="AP86">
        <v>0.4368800000000001</v>
      </c>
      <c r="AQ86">
        <v>0</v>
      </c>
      <c r="AR86">
        <v>8.6253478260869567</v>
      </c>
      <c r="AS86">
        <v>7.2267060660124889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610.08569938275389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157.81</v>
      </c>
      <c r="L87">
        <v>41.730000000000004</v>
      </c>
      <c r="M87">
        <v>0</v>
      </c>
      <c r="N87">
        <v>28.99</v>
      </c>
      <c r="O87">
        <v>24.34</v>
      </c>
      <c r="P87">
        <v>66.55</v>
      </c>
      <c r="Q87">
        <v>5.0199999999999996</v>
      </c>
      <c r="R87">
        <v>10.347460745829245</v>
      </c>
      <c r="S87">
        <v>6.45</v>
      </c>
      <c r="T87">
        <v>0</v>
      </c>
      <c r="U87">
        <v>252.14790333197507</v>
      </c>
      <c r="V87">
        <v>5.08</v>
      </c>
      <c r="W87">
        <v>11.110000000000001</v>
      </c>
      <c r="X87">
        <v>36.21</v>
      </c>
      <c r="Y87">
        <v>0</v>
      </c>
      <c r="Z87">
        <v>1.6001999999999998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0.87110683424980384</v>
      </c>
      <c r="AJ87">
        <v>0</v>
      </c>
      <c r="AK87">
        <v>6.2275776201733652</v>
      </c>
      <c r="AL87">
        <v>3.4055860585197939</v>
      </c>
      <c r="AM87">
        <v>4.0362745686421615</v>
      </c>
      <c r="AN87">
        <v>0</v>
      </c>
      <c r="AO87">
        <v>0</v>
      </c>
      <c r="AP87">
        <v>0.4368800000000001</v>
      </c>
      <c r="AQ87">
        <v>0</v>
      </c>
      <c r="AR87">
        <v>8.6253478260869567</v>
      </c>
      <c r="AS87">
        <v>7.2267060660124889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678.21504305148892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164.16000000000003</v>
      </c>
      <c r="L88">
        <v>41.730000000000004</v>
      </c>
      <c r="M88">
        <v>0</v>
      </c>
      <c r="N88">
        <v>28.99</v>
      </c>
      <c r="O88">
        <v>24.34</v>
      </c>
      <c r="P88">
        <v>66.55</v>
      </c>
      <c r="Q88">
        <v>5.0199999999999996</v>
      </c>
      <c r="R88">
        <v>10.347460745829245</v>
      </c>
      <c r="S88">
        <v>6.45</v>
      </c>
      <c r="T88">
        <v>0</v>
      </c>
      <c r="U88">
        <v>252.14790333197507</v>
      </c>
      <c r="V88">
        <v>5.08</v>
      </c>
      <c r="W88">
        <v>11.110000000000001</v>
      </c>
      <c r="X88">
        <v>36.21</v>
      </c>
      <c r="Y88">
        <v>0</v>
      </c>
      <c r="Z88">
        <v>1.6001999999999998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6.2275776201733652</v>
      </c>
      <c r="AL88">
        <v>3.4055860585197939</v>
      </c>
      <c r="AM88">
        <v>4.0362745686421615</v>
      </c>
      <c r="AN88">
        <v>0</v>
      </c>
      <c r="AO88">
        <v>0</v>
      </c>
      <c r="AP88">
        <v>0.4368800000000001</v>
      </c>
      <c r="AQ88">
        <v>0</v>
      </c>
      <c r="AR88">
        <v>8.6253478260869567</v>
      </c>
      <c r="AS88">
        <v>7.2267060660124889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683.69393621723918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164.16</v>
      </c>
      <c r="L89">
        <v>41.730000000000004</v>
      </c>
      <c r="M89">
        <v>0</v>
      </c>
      <c r="N89">
        <v>28.99</v>
      </c>
      <c r="O89">
        <v>24.34</v>
      </c>
      <c r="P89">
        <v>66.55</v>
      </c>
      <c r="Q89">
        <v>5.0199999999999996</v>
      </c>
      <c r="R89">
        <v>10.347460745829245</v>
      </c>
      <c r="S89">
        <v>6.45</v>
      </c>
      <c r="T89">
        <v>0</v>
      </c>
      <c r="U89">
        <v>252.14790333197507</v>
      </c>
      <c r="V89">
        <v>5.08</v>
      </c>
      <c r="W89">
        <v>11.110000000000001</v>
      </c>
      <c r="X89">
        <v>36.21</v>
      </c>
      <c r="Y89">
        <v>0</v>
      </c>
      <c r="Z89">
        <v>1.6001999999999998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6.2275776201733652</v>
      </c>
      <c r="AL89">
        <v>3.4055860585197939</v>
      </c>
      <c r="AM89">
        <v>4.0362745686421615</v>
      </c>
      <c r="AN89">
        <v>0</v>
      </c>
      <c r="AO89">
        <v>0</v>
      </c>
      <c r="AP89">
        <v>0.18796000000000002</v>
      </c>
      <c r="AQ89">
        <v>0</v>
      </c>
      <c r="AR89">
        <v>8.6253478260869567</v>
      </c>
      <c r="AS89">
        <v>7.2267060660124889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683.44501621723919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97.8</v>
      </c>
      <c r="L90">
        <v>22.11</v>
      </c>
      <c r="M90">
        <v>0</v>
      </c>
      <c r="N90">
        <v>28.99</v>
      </c>
      <c r="O90">
        <v>24.34</v>
      </c>
      <c r="P90">
        <v>66.55</v>
      </c>
      <c r="Q90">
        <v>5.0199999999999996</v>
      </c>
      <c r="R90">
        <v>10.347460745829245</v>
      </c>
      <c r="S90">
        <v>6.45</v>
      </c>
      <c r="T90">
        <v>0</v>
      </c>
      <c r="U90">
        <v>252.14790333197507</v>
      </c>
      <c r="V90">
        <v>5.08</v>
      </c>
      <c r="W90">
        <v>11.110000000000001</v>
      </c>
      <c r="X90">
        <v>36.21</v>
      </c>
      <c r="Y90">
        <v>0</v>
      </c>
      <c r="Z90">
        <v>1.6001999999999998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6.2275776201733652</v>
      </c>
      <c r="AL90">
        <v>3.4055860585197939</v>
      </c>
      <c r="AM90">
        <v>4.0362745686421615</v>
      </c>
      <c r="AN90">
        <v>0</v>
      </c>
      <c r="AO90">
        <v>0</v>
      </c>
      <c r="AP90">
        <v>0.18796000000000002</v>
      </c>
      <c r="AQ90">
        <v>0</v>
      </c>
      <c r="AR90">
        <v>8.6253478260869567</v>
      </c>
      <c r="AS90">
        <v>7.2267060660124889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597.46501621723917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87.47999999999999</v>
      </c>
      <c r="L91">
        <v>22.11</v>
      </c>
      <c r="M91">
        <v>0</v>
      </c>
      <c r="N91">
        <v>28.99</v>
      </c>
      <c r="O91">
        <v>24.34</v>
      </c>
      <c r="P91">
        <v>66.55</v>
      </c>
      <c r="Q91">
        <v>5.0199999999999996</v>
      </c>
      <c r="R91">
        <v>10.727051387743886</v>
      </c>
      <c r="S91">
        <v>6.6270507117437729</v>
      </c>
      <c r="T91">
        <v>0</v>
      </c>
      <c r="U91">
        <v>252.14790333197507</v>
      </c>
      <c r="V91">
        <v>5.28</v>
      </c>
      <c r="W91">
        <v>11.11</v>
      </c>
      <c r="X91">
        <v>36.21</v>
      </c>
      <c r="Y91">
        <v>0</v>
      </c>
      <c r="Z91">
        <v>1.6001999999999998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6.2275776201733652</v>
      </c>
      <c r="AL91">
        <v>3.4055860585197939</v>
      </c>
      <c r="AM91">
        <v>4.0362745686421615</v>
      </c>
      <c r="AN91">
        <v>0</v>
      </c>
      <c r="AO91">
        <v>0</v>
      </c>
      <c r="AP91">
        <v>0.18796000000000002</v>
      </c>
      <c r="AQ91">
        <v>0</v>
      </c>
      <c r="AR91">
        <v>8.6253478260869567</v>
      </c>
      <c r="AS91">
        <v>7.2267060660124889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587.90165757089756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94.2</v>
      </c>
      <c r="L92">
        <v>22.11</v>
      </c>
      <c r="M92">
        <v>0</v>
      </c>
      <c r="N92">
        <v>28.99</v>
      </c>
      <c r="O92">
        <v>24.34</v>
      </c>
      <c r="P92">
        <v>66.55</v>
      </c>
      <c r="Q92">
        <v>5.0199999999999996</v>
      </c>
      <c r="R92">
        <v>10.354105263157896</v>
      </c>
      <c r="S92">
        <v>6.45</v>
      </c>
      <c r="T92">
        <v>0</v>
      </c>
      <c r="U92">
        <v>252.14790333197507</v>
      </c>
      <c r="V92">
        <v>5.28</v>
      </c>
      <c r="W92">
        <v>11.11</v>
      </c>
      <c r="X92">
        <v>36.21</v>
      </c>
      <c r="Y92">
        <v>0</v>
      </c>
      <c r="Z92">
        <v>1.6001999999999998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6.2275776201733652</v>
      </c>
      <c r="AL92">
        <v>3.4055860585197939</v>
      </c>
      <c r="AM92">
        <v>4.0362745686421615</v>
      </c>
      <c r="AN92">
        <v>0</v>
      </c>
      <c r="AO92">
        <v>0</v>
      </c>
      <c r="AP92">
        <v>0.18796000000000002</v>
      </c>
      <c r="AQ92">
        <v>0</v>
      </c>
      <c r="AR92">
        <v>8.6253478260869567</v>
      </c>
      <c r="AS92">
        <v>7.2267060660124889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594.07166073456779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88.35</v>
      </c>
      <c r="L93">
        <v>41.730000000000004</v>
      </c>
      <c r="M93">
        <v>0</v>
      </c>
      <c r="N93">
        <v>28.99</v>
      </c>
      <c r="O93">
        <v>24.34</v>
      </c>
      <c r="P93">
        <v>66.55</v>
      </c>
      <c r="Q93">
        <v>5.0199999999999996</v>
      </c>
      <c r="R93">
        <v>10.354105263157896</v>
      </c>
      <c r="S93">
        <v>6.45</v>
      </c>
      <c r="T93">
        <v>0</v>
      </c>
      <c r="U93">
        <v>226.49</v>
      </c>
      <c r="V93">
        <v>5.08</v>
      </c>
      <c r="W93">
        <v>11.11</v>
      </c>
      <c r="X93">
        <v>36.21</v>
      </c>
      <c r="Y93">
        <v>0</v>
      </c>
      <c r="Z93">
        <v>1.6001999999999998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6.2275776201733652</v>
      </c>
      <c r="AL93">
        <v>3.4055860585197939</v>
      </c>
      <c r="AM93">
        <v>4.0362745686421615</v>
      </c>
      <c r="AN93">
        <v>0</v>
      </c>
      <c r="AO93">
        <v>0</v>
      </c>
      <c r="AP93">
        <v>0.18796000000000002</v>
      </c>
      <c r="AQ93">
        <v>0</v>
      </c>
      <c r="AR93">
        <v>8.6253478260869567</v>
      </c>
      <c r="AS93">
        <v>5.9109121320249782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580.66796346860519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88.073093649009408</v>
      </c>
      <c r="L94">
        <v>41.730000000000004</v>
      </c>
      <c r="M94">
        <v>0</v>
      </c>
      <c r="N94">
        <v>28.99</v>
      </c>
      <c r="O94">
        <v>24.34</v>
      </c>
      <c r="P94">
        <v>66.55</v>
      </c>
      <c r="Q94">
        <v>5.0199999999999996</v>
      </c>
      <c r="R94">
        <v>10.354105263157896</v>
      </c>
      <c r="S94">
        <v>6.45</v>
      </c>
      <c r="T94">
        <v>0</v>
      </c>
      <c r="U94">
        <v>200.86790351774613</v>
      </c>
      <c r="V94">
        <v>5.08</v>
      </c>
      <c r="W94">
        <v>11.11</v>
      </c>
      <c r="X94">
        <v>36.21</v>
      </c>
      <c r="Y94">
        <v>0</v>
      </c>
      <c r="Z94">
        <v>1.6001999999999998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6.2275776201733652</v>
      </c>
      <c r="AL94">
        <v>3.4055860585197939</v>
      </c>
      <c r="AM94">
        <v>4.0362745686421615</v>
      </c>
      <c r="AN94">
        <v>0</v>
      </c>
      <c r="AO94">
        <v>0</v>
      </c>
      <c r="AP94">
        <v>0.18796000000000002</v>
      </c>
      <c r="AQ94">
        <v>0</v>
      </c>
      <c r="AR94">
        <v>8.6253478260869567</v>
      </c>
      <c r="AS94">
        <v>5.9109121320249782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554.76896063536071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91.000000000000014</v>
      </c>
      <c r="L95">
        <v>22.11</v>
      </c>
      <c r="M95">
        <v>0</v>
      </c>
      <c r="N95">
        <v>28.99</v>
      </c>
      <c r="O95">
        <v>24.34</v>
      </c>
      <c r="P95">
        <v>66.55</v>
      </c>
      <c r="Q95">
        <v>5.0199999999999996</v>
      </c>
      <c r="R95">
        <v>10.354105263157896</v>
      </c>
      <c r="S95">
        <v>6.45</v>
      </c>
      <c r="T95">
        <v>0</v>
      </c>
      <c r="U95">
        <v>175.20999999999998</v>
      </c>
      <c r="V95">
        <v>1.9213646055437099</v>
      </c>
      <c r="W95">
        <v>11.11</v>
      </c>
      <c r="X95">
        <v>36.21</v>
      </c>
      <c r="Y95">
        <v>0</v>
      </c>
      <c r="Z95">
        <v>1.6001999999999998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6.2275776201733652</v>
      </c>
      <c r="AL95">
        <v>3.4055860585197939</v>
      </c>
      <c r="AM95">
        <v>4.0362745686421615</v>
      </c>
      <c r="AN95">
        <v>0</v>
      </c>
      <c r="AO95">
        <v>0</v>
      </c>
      <c r="AP95">
        <v>0.18796000000000002</v>
      </c>
      <c r="AQ95">
        <v>0</v>
      </c>
      <c r="AR95">
        <v>8.6253478260869567</v>
      </c>
      <c r="AS95">
        <v>5.9109121320249782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509.25932807414881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91.000000000000014</v>
      </c>
      <c r="L96">
        <v>22.11</v>
      </c>
      <c r="M96">
        <v>0</v>
      </c>
      <c r="N96">
        <v>28.99</v>
      </c>
      <c r="O96">
        <v>24.34</v>
      </c>
      <c r="P96">
        <v>66.55</v>
      </c>
      <c r="Q96">
        <v>5.0199999999999996</v>
      </c>
      <c r="R96">
        <v>10.354105263157896</v>
      </c>
      <c r="S96">
        <v>6.45</v>
      </c>
      <c r="T96">
        <v>0</v>
      </c>
      <c r="U96">
        <v>149.58000000000001</v>
      </c>
      <c r="V96">
        <v>1.9213646055437099</v>
      </c>
      <c r="W96">
        <v>11.11</v>
      </c>
      <c r="X96">
        <v>36.21</v>
      </c>
      <c r="Y96">
        <v>0</v>
      </c>
      <c r="Z96">
        <v>1.6001999999999998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6.2275776201733652</v>
      </c>
      <c r="AL96">
        <v>3.4055860585197939</v>
      </c>
      <c r="AM96">
        <v>4.0362745686421615</v>
      </c>
      <c r="AN96">
        <v>0</v>
      </c>
      <c r="AO96">
        <v>0</v>
      </c>
      <c r="AP96">
        <v>0.18796000000000002</v>
      </c>
      <c r="AQ96">
        <v>0</v>
      </c>
      <c r="AR96">
        <v>8.6253478260869567</v>
      </c>
      <c r="AS96">
        <v>5.9109121320249782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483.62932807414887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91.000000000000014</v>
      </c>
      <c r="L97">
        <v>22.11</v>
      </c>
      <c r="M97">
        <v>0</v>
      </c>
      <c r="N97">
        <v>28.99</v>
      </c>
      <c r="O97">
        <v>24.34</v>
      </c>
      <c r="P97">
        <v>66.55</v>
      </c>
      <c r="Q97">
        <v>5.0199999999999996</v>
      </c>
      <c r="R97">
        <v>10.354105263157896</v>
      </c>
      <c r="S97">
        <v>6.45</v>
      </c>
      <c r="T97">
        <v>0</v>
      </c>
      <c r="U97">
        <v>141.02209694592324</v>
      </c>
      <c r="V97">
        <v>4.92</v>
      </c>
      <c r="W97">
        <v>11.11</v>
      </c>
      <c r="X97">
        <v>36.21</v>
      </c>
      <c r="Y97">
        <v>0</v>
      </c>
      <c r="Z97">
        <v>1.6001999999999998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6.2275776201733652</v>
      </c>
      <c r="AL97">
        <v>3.4055860585197939</v>
      </c>
      <c r="AM97">
        <v>4.0362745686421615</v>
      </c>
      <c r="AN97">
        <v>0</v>
      </c>
      <c r="AO97">
        <v>0</v>
      </c>
      <c r="AP97">
        <v>0.18796000000000002</v>
      </c>
      <c r="AQ97">
        <v>0</v>
      </c>
      <c r="AR97">
        <v>8.6253478260869567</v>
      </c>
      <c r="AS97">
        <v>5.9109121320249782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478.07006041452837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91.000000000000014</v>
      </c>
      <c r="L98">
        <v>22.11</v>
      </c>
      <c r="M98">
        <v>0</v>
      </c>
      <c r="N98">
        <v>28.99</v>
      </c>
      <c r="O98">
        <v>24.34</v>
      </c>
      <c r="P98">
        <v>66.55</v>
      </c>
      <c r="Q98">
        <v>5.0199999999999996</v>
      </c>
      <c r="R98">
        <v>10.354105263157896</v>
      </c>
      <c r="S98">
        <v>6.45</v>
      </c>
      <c r="T98">
        <v>0</v>
      </c>
      <c r="U98">
        <v>141.02209694592324</v>
      </c>
      <c r="V98">
        <v>4.92</v>
      </c>
      <c r="W98">
        <v>11.11</v>
      </c>
      <c r="X98">
        <v>36.21</v>
      </c>
      <c r="Y98">
        <v>0</v>
      </c>
      <c r="Z98">
        <v>1.6001999999999998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6.2275776201733652</v>
      </c>
      <c r="AL98">
        <v>3.4055860585197939</v>
      </c>
      <c r="AM98">
        <v>4.0362745686421615</v>
      </c>
      <c r="AN98">
        <v>0</v>
      </c>
      <c r="AO98">
        <v>0</v>
      </c>
      <c r="AP98">
        <v>0.18796000000000002</v>
      </c>
      <c r="AQ98">
        <v>0</v>
      </c>
      <c r="AR98">
        <v>8.6253478260869567</v>
      </c>
      <c r="AS98">
        <v>5.9109121320249782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478.07006041452837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2.532313145823176</v>
      </c>
      <c r="L99">
        <f t="shared" si="2"/>
        <v>0.67375750000000123</v>
      </c>
      <c r="M99">
        <f t="shared" si="2"/>
        <v>0</v>
      </c>
      <c r="N99">
        <f t="shared" si="2"/>
        <v>0.69533249999999869</v>
      </c>
      <c r="O99">
        <f t="shared" si="2"/>
        <v>0.5835024999999997</v>
      </c>
      <c r="P99">
        <f t="shared" si="2"/>
        <v>1.5970975000000027</v>
      </c>
      <c r="Q99">
        <f t="shared" si="2"/>
        <v>9.2956139472834459E-2</v>
      </c>
      <c r="R99">
        <f t="shared" si="2"/>
        <v>0.18503199593301928</v>
      </c>
      <c r="S99">
        <f t="shared" si="2"/>
        <v>0.11486176267793582</v>
      </c>
      <c r="T99">
        <f t="shared" si="2"/>
        <v>0</v>
      </c>
      <c r="U99">
        <f t="shared" si="2"/>
        <v>5.8652780762731105</v>
      </c>
      <c r="V99">
        <f t="shared" si="2"/>
        <v>0.10273077711785715</v>
      </c>
      <c r="W99">
        <f t="shared" si="2"/>
        <v>0.23866000000000007</v>
      </c>
      <c r="X99">
        <f t="shared" si="2"/>
        <v>0.79681712755102119</v>
      </c>
      <c r="Y99">
        <f t="shared" si="2"/>
        <v>0</v>
      </c>
      <c r="Z99">
        <f t="shared" si="2"/>
        <v>6.3727964999999984E-2</v>
      </c>
      <c r="AA99">
        <f t="shared" si="2"/>
        <v>0.11380813759962492</v>
      </c>
      <c r="AB99">
        <f t="shared" si="2"/>
        <v>6.6890645911477933E-2</v>
      </c>
      <c r="AC99">
        <f t="shared" si="2"/>
        <v>3.9610404821737097E-2</v>
      </c>
      <c r="AD99">
        <f t="shared" si="2"/>
        <v>2.3712941900075706E-2</v>
      </c>
      <c r="AE99">
        <f t="shared" si="2"/>
        <v>4.8275427706283132E-2</v>
      </c>
      <c r="AF99">
        <f t="shared" si="2"/>
        <v>0</v>
      </c>
      <c r="AG99">
        <f t="shared" si="2"/>
        <v>0</v>
      </c>
      <c r="AH99">
        <f t="shared" si="2"/>
        <v>0.14220943241816261</v>
      </c>
      <c r="AI99">
        <f t="shared" si="2"/>
        <v>1.6436744697564808E-2</v>
      </c>
      <c r="AJ99">
        <f t="shared" si="2"/>
        <v>0</v>
      </c>
      <c r="AK99">
        <f t="shared" si="2"/>
        <v>0.1494618628841608</v>
      </c>
      <c r="AL99">
        <f t="shared" si="2"/>
        <v>0.10597505744406212</v>
      </c>
      <c r="AM99">
        <f t="shared" si="2"/>
        <v>9.7160165041260474E-2</v>
      </c>
      <c r="AN99">
        <f t="shared" si="2"/>
        <v>0</v>
      </c>
      <c r="AO99">
        <f t="shared" si="2"/>
        <v>0</v>
      </c>
      <c r="AP99">
        <f t="shared" si="2"/>
        <v>1.4638020000000014E-2</v>
      </c>
      <c r="AQ99">
        <f t="shared" si="2"/>
        <v>0</v>
      </c>
      <c r="AR99">
        <f t="shared" si="2"/>
        <v>0.20553523188405767</v>
      </c>
      <c r="AS99">
        <f t="shared" si="2"/>
        <v>0.14853103590544167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14.714312098062877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4.95</v>
      </c>
      <c r="L3">
        <v>203.79</v>
      </c>
      <c r="M3">
        <v>27.14</v>
      </c>
      <c r="N3">
        <v>35.03</v>
      </c>
      <c r="O3">
        <v>0</v>
      </c>
      <c r="P3">
        <v>41.2</v>
      </c>
      <c r="Q3">
        <v>3.3380154486036839</v>
      </c>
      <c r="R3">
        <v>6.871998254799303</v>
      </c>
      <c r="S3">
        <v>4.28</v>
      </c>
      <c r="T3">
        <v>0</v>
      </c>
      <c r="U3">
        <v>15.599386213408877</v>
      </c>
      <c r="V3">
        <v>5.86</v>
      </c>
      <c r="W3">
        <v>7.38</v>
      </c>
      <c r="X3">
        <v>43.74</v>
      </c>
      <c r="Y3">
        <v>0</v>
      </c>
      <c r="Z3">
        <v>3.8475000000000001</v>
      </c>
      <c r="AA3">
        <v>12.429552742616034</v>
      </c>
      <c r="AB3">
        <v>3.884426106526631</v>
      </c>
      <c r="AC3">
        <v>2.8564606565101305</v>
      </c>
      <c r="AD3">
        <v>0</v>
      </c>
      <c r="AE3">
        <v>0</v>
      </c>
      <c r="AF3">
        <v>2.61696247464503</v>
      </c>
      <c r="AG3">
        <v>6.0777080000000003</v>
      </c>
      <c r="AH3">
        <v>0</v>
      </c>
      <c r="AI3">
        <v>0</v>
      </c>
      <c r="AJ3">
        <v>0</v>
      </c>
      <c r="AK3">
        <v>7.5221717888100867</v>
      </c>
      <c r="AL3">
        <v>0</v>
      </c>
      <c r="AM3">
        <v>4.8754763690922731</v>
      </c>
      <c r="AN3">
        <v>0.67982226868792484</v>
      </c>
      <c r="AO3">
        <v>0</v>
      </c>
      <c r="AP3">
        <v>1.6996720000000005</v>
      </c>
      <c r="AQ3">
        <v>0</v>
      </c>
      <c r="AR3">
        <v>9.7683043478260867</v>
      </c>
      <c r="AS3">
        <v>7.1391086827237595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462.57656535424979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4.4799999999999995</v>
      </c>
      <c r="L4">
        <v>203.79</v>
      </c>
      <c r="M4">
        <v>27.14</v>
      </c>
      <c r="N4">
        <v>35.03</v>
      </c>
      <c r="O4">
        <v>0</v>
      </c>
      <c r="P4">
        <v>41.2</v>
      </c>
      <c r="Q4">
        <v>3.3380154486036839</v>
      </c>
      <c r="R4">
        <v>6.871998254799303</v>
      </c>
      <c r="S4">
        <v>4.28</v>
      </c>
      <c r="T4">
        <v>0</v>
      </c>
      <c r="U4">
        <v>16.488772608857463</v>
      </c>
      <c r="V4">
        <v>5.86</v>
      </c>
      <c r="W4">
        <v>7.38</v>
      </c>
      <c r="X4">
        <v>43.74</v>
      </c>
      <c r="Y4">
        <v>0</v>
      </c>
      <c r="Z4">
        <v>3.8475000000000001</v>
      </c>
      <c r="AA4">
        <v>12.429552742616034</v>
      </c>
      <c r="AB4">
        <v>3.884426106526631</v>
      </c>
      <c r="AC4">
        <v>2.8564606565101305</v>
      </c>
      <c r="AD4">
        <v>0</v>
      </c>
      <c r="AE4">
        <v>0</v>
      </c>
      <c r="AF4">
        <v>2.61696247464503</v>
      </c>
      <c r="AG4">
        <v>6.0777080000000003</v>
      </c>
      <c r="AH4">
        <v>0</v>
      </c>
      <c r="AI4">
        <v>0</v>
      </c>
      <c r="AJ4">
        <v>0</v>
      </c>
      <c r="AK4">
        <v>7.5221717888100867</v>
      </c>
      <c r="AL4">
        <v>0</v>
      </c>
      <c r="AM4">
        <v>4.8754763690922731</v>
      </c>
      <c r="AN4">
        <v>0.67982226868792484</v>
      </c>
      <c r="AO4">
        <v>0</v>
      </c>
      <c r="AP4">
        <v>1.6996720000000005</v>
      </c>
      <c r="AQ4">
        <v>0</v>
      </c>
      <c r="AR4">
        <v>9.7683043478260867</v>
      </c>
      <c r="AS4">
        <v>7.1391086827237595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462.99595174969835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4.95</v>
      </c>
      <c r="L5">
        <v>203.79</v>
      </c>
      <c r="M5">
        <v>27.14</v>
      </c>
      <c r="N5">
        <v>35.03</v>
      </c>
      <c r="O5">
        <v>0</v>
      </c>
      <c r="P5">
        <v>41.2</v>
      </c>
      <c r="Q5">
        <v>3.3380154486036839</v>
      </c>
      <c r="R5">
        <v>6.871998254799303</v>
      </c>
      <c r="S5">
        <v>4.28</v>
      </c>
      <c r="T5">
        <v>0</v>
      </c>
      <c r="U5">
        <v>16.58938641911384</v>
      </c>
      <c r="V5">
        <v>5.86</v>
      </c>
      <c r="W5">
        <v>7.38</v>
      </c>
      <c r="X5">
        <v>43.74</v>
      </c>
      <c r="Y5">
        <v>0</v>
      </c>
      <c r="Z5">
        <v>5.7681818181818185</v>
      </c>
      <c r="AA5">
        <v>12.429552742616034</v>
      </c>
      <c r="AB5">
        <v>3.884426106526631</v>
      </c>
      <c r="AC5">
        <v>2.8564606565101305</v>
      </c>
      <c r="AD5">
        <v>0</v>
      </c>
      <c r="AE5">
        <v>0</v>
      </c>
      <c r="AF5">
        <v>2.61696247464503</v>
      </c>
      <c r="AG5">
        <v>6.0777080000000003</v>
      </c>
      <c r="AH5">
        <v>0</v>
      </c>
      <c r="AI5">
        <v>0</v>
      </c>
      <c r="AJ5">
        <v>0</v>
      </c>
      <c r="AK5">
        <v>7.5221717888100867</v>
      </c>
      <c r="AL5">
        <v>0</v>
      </c>
      <c r="AM5">
        <v>4.8754763690922731</v>
      </c>
      <c r="AN5">
        <v>0.67982226868792484</v>
      </c>
      <c r="AO5">
        <v>0</v>
      </c>
      <c r="AP5">
        <v>1.6996720000000005</v>
      </c>
      <c r="AQ5">
        <v>0</v>
      </c>
      <c r="AR5">
        <v>9.7683043478260867</v>
      </c>
      <c r="AS5">
        <v>7.1391086827237595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465.48724737813654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4.95</v>
      </c>
      <c r="L6">
        <v>203.79</v>
      </c>
      <c r="M6">
        <v>27.14</v>
      </c>
      <c r="N6">
        <v>35.03</v>
      </c>
      <c r="O6">
        <v>0</v>
      </c>
      <c r="P6">
        <v>41.2</v>
      </c>
      <c r="Q6">
        <v>3.3380154486036839</v>
      </c>
      <c r="R6">
        <v>6.871998254799303</v>
      </c>
      <c r="S6">
        <v>4.28</v>
      </c>
      <c r="T6">
        <v>0</v>
      </c>
      <c r="U6">
        <v>16.58938641911384</v>
      </c>
      <c r="V6">
        <v>5.86</v>
      </c>
      <c r="W6">
        <v>7.38</v>
      </c>
      <c r="X6">
        <v>43.74</v>
      </c>
      <c r="Y6">
        <v>0</v>
      </c>
      <c r="Z6">
        <v>5.7681818181818185</v>
      </c>
      <c r="AA6">
        <v>12.429552742616034</v>
      </c>
      <c r="AB6">
        <v>3.884426106526631</v>
      </c>
      <c r="AC6">
        <v>2.8564606565101305</v>
      </c>
      <c r="AD6">
        <v>0</v>
      </c>
      <c r="AE6">
        <v>0</v>
      </c>
      <c r="AF6">
        <v>2.61696247464503</v>
      </c>
      <c r="AG6">
        <v>6.0777080000000003</v>
      </c>
      <c r="AH6">
        <v>0</v>
      </c>
      <c r="AI6">
        <v>0</v>
      </c>
      <c r="AJ6">
        <v>0</v>
      </c>
      <c r="AK6">
        <v>7.5221717888100867</v>
      </c>
      <c r="AL6">
        <v>0</v>
      </c>
      <c r="AM6">
        <v>4.8754763690922731</v>
      </c>
      <c r="AN6">
        <v>0.67982226868792484</v>
      </c>
      <c r="AO6">
        <v>0</v>
      </c>
      <c r="AP6">
        <v>1.6996720000000005</v>
      </c>
      <c r="AQ6">
        <v>0</v>
      </c>
      <c r="AR6">
        <v>9.7683043478260867</v>
      </c>
      <c r="AS6">
        <v>7.1391086827237595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465.48724737813654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</v>
      </c>
      <c r="L7">
        <v>203.79</v>
      </c>
      <c r="M7">
        <v>27.14</v>
      </c>
      <c r="N7">
        <v>35.03</v>
      </c>
      <c r="O7">
        <v>0</v>
      </c>
      <c r="P7">
        <v>41.2</v>
      </c>
      <c r="Q7">
        <v>3.3380154486036839</v>
      </c>
      <c r="R7">
        <v>6.871998254799303</v>
      </c>
      <c r="S7">
        <v>4.28</v>
      </c>
      <c r="T7">
        <v>0</v>
      </c>
      <c r="U7">
        <v>16.58938641911384</v>
      </c>
      <c r="V7">
        <v>5.86</v>
      </c>
      <c r="W7">
        <v>7.38</v>
      </c>
      <c r="X7">
        <v>43.74</v>
      </c>
      <c r="Y7">
        <v>0</v>
      </c>
      <c r="Z7">
        <v>5.7681818181818185</v>
      </c>
      <c r="AA7">
        <v>12.429552742616034</v>
      </c>
      <c r="AB7">
        <v>3.884426106526631</v>
      </c>
      <c r="AC7">
        <v>2.8564606565101305</v>
      </c>
      <c r="AD7">
        <v>0</v>
      </c>
      <c r="AE7">
        <v>0</v>
      </c>
      <c r="AF7">
        <v>2.61696247464503</v>
      </c>
      <c r="AG7">
        <v>6.0777080000000003</v>
      </c>
      <c r="AH7">
        <v>0</v>
      </c>
      <c r="AI7">
        <v>0</v>
      </c>
      <c r="AJ7">
        <v>0</v>
      </c>
      <c r="AK7">
        <v>7.5221717888100867</v>
      </c>
      <c r="AL7">
        <v>0</v>
      </c>
      <c r="AM7">
        <v>4.8754763690922731</v>
      </c>
      <c r="AN7">
        <v>0.67982226868792484</v>
      </c>
      <c r="AO7">
        <v>0</v>
      </c>
      <c r="AP7">
        <v>1.6996720000000005</v>
      </c>
      <c r="AQ7">
        <v>0</v>
      </c>
      <c r="AR7">
        <v>10.418706521739132</v>
      </c>
      <c r="AS7">
        <v>7.1391086827237595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466.1376495520496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4.95</v>
      </c>
      <c r="L8">
        <v>203.79</v>
      </c>
      <c r="M8">
        <v>27.14</v>
      </c>
      <c r="N8">
        <v>35.03</v>
      </c>
      <c r="O8">
        <v>0</v>
      </c>
      <c r="P8">
        <v>41.2</v>
      </c>
      <c r="Q8">
        <v>3.3380154486036839</v>
      </c>
      <c r="R8">
        <v>6.871998254799303</v>
      </c>
      <c r="S8">
        <v>4.28</v>
      </c>
      <c r="T8">
        <v>0</v>
      </c>
      <c r="U8">
        <v>16.58938641911384</v>
      </c>
      <c r="V8">
        <v>5.86</v>
      </c>
      <c r="W8">
        <v>7.38</v>
      </c>
      <c r="X8">
        <v>43.74</v>
      </c>
      <c r="Y8">
        <v>0</v>
      </c>
      <c r="Z8">
        <v>5.7681818181818185</v>
      </c>
      <c r="AA8">
        <v>12.429552742616034</v>
      </c>
      <c r="AB8">
        <v>3.884426106526631</v>
      </c>
      <c r="AC8">
        <v>2.8564606565101305</v>
      </c>
      <c r="AD8">
        <v>0</v>
      </c>
      <c r="AE8">
        <v>0</v>
      </c>
      <c r="AF8">
        <v>2.61696247464503</v>
      </c>
      <c r="AG8">
        <v>6.0777080000000003</v>
      </c>
      <c r="AH8">
        <v>0</v>
      </c>
      <c r="AI8">
        <v>0</v>
      </c>
      <c r="AJ8">
        <v>0</v>
      </c>
      <c r="AK8">
        <v>7.5221717888100867</v>
      </c>
      <c r="AL8">
        <v>0</v>
      </c>
      <c r="AM8">
        <v>4.8754763690922731</v>
      </c>
      <c r="AN8">
        <v>0.67982226868792484</v>
      </c>
      <c r="AO8">
        <v>0</v>
      </c>
      <c r="AP8">
        <v>1.6996720000000005</v>
      </c>
      <c r="AQ8">
        <v>0</v>
      </c>
      <c r="AR8">
        <v>10.418706521739132</v>
      </c>
      <c r="AS8">
        <v>7.1391086827237595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466.1376495520496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4.95</v>
      </c>
      <c r="L9">
        <v>203.79</v>
      </c>
      <c r="M9">
        <v>27.14</v>
      </c>
      <c r="N9">
        <v>35.03</v>
      </c>
      <c r="O9">
        <v>0</v>
      </c>
      <c r="P9">
        <v>41.2</v>
      </c>
      <c r="Q9">
        <v>3.3380154486036839</v>
      </c>
      <c r="R9">
        <v>6.871998254799303</v>
      </c>
      <c r="S9">
        <v>4.28</v>
      </c>
      <c r="T9">
        <v>0</v>
      </c>
      <c r="U9">
        <v>16.58938641911384</v>
      </c>
      <c r="V9">
        <v>3.37</v>
      </c>
      <c r="W9">
        <v>7.38</v>
      </c>
      <c r="X9">
        <v>43.74</v>
      </c>
      <c r="Y9">
        <v>0</v>
      </c>
      <c r="Z9">
        <v>5.7681818181818185</v>
      </c>
      <c r="AA9">
        <v>12.429552742616034</v>
      </c>
      <c r="AB9">
        <v>3.884426106526631</v>
      </c>
      <c r="AC9">
        <v>2.8564606565101305</v>
      </c>
      <c r="AD9">
        <v>0</v>
      </c>
      <c r="AE9">
        <v>0</v>
      </c>
      <c r="AF9">
        <v>2.61696247464503</v>
      </c>
      <c r="AG9">
        <v>6.0777080000000003</v>
      </c>
      <c r="AH9">
        <v>0</v>
      </c>
      <c r="AI9">
        <v>0</v>
      </c>
      <c r="AJ9">
        <v>0</v>
      </c>
      <c r="AK9">
        <v>7.5221717888100867</v>
      </c>
      <c r="AL9">
        <v>0</v>
      </c>
      <c r="AM9">
        <v>4.8754763690922731</v>
      </c>
      <c r="AN9">
        <v>0.67982226868792484</v>
      </c>
      <c r="AO9">
        <v>0</v>
      </c>
      <c r="AP9">
        <v>1.6996720000000005</v>
      </c>
      <c r="AQ9">
        <v>0</v>
      </c>
      <c r="AR9">
        <v>9.7683043478260867</v>
      </c>
      <c r="AS9">
        <v>7.1391086827237595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462.99724737813654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4.95</v>
      </c>
      <c r="L10">
        <v>203.79</v>
      </c>
      <c r="M10">
        <v>27.14</v>
      </c>
      <c r="N10">
        <v>35.03</v>
      </c>
      <c r="O10">
        <v>0</v>
      </c>
      <c r="P10">
        <v>41.2</v>
      </c>
      <c r="Q10">
        <v>3.3380154486036839</v>
      </c>
      <c r="R10">
        <v>6.871998254799303</v>
      </c>
      <c r="S10">
        <v>4.28</v>
      </c>
      <c r="T10">
        <v>0</v>
      </c>
      <c r="U10">
        <v>16.58938641911384</v>
      </c>
      <c r="V10">
        <v>3.37</v>
      </c>
      <c r="W10">
        <v>7.38</v>
      </c>
      <c r="X10">
        <v>43.74</v>
      </c>
      <c r="Y10">
        <v>0</v>
      </c>
      <c r="Z10">
        <v>5.7681818181818185</v>
      </c>
      <c r="AA10">
        <v>12.429552742616034</v>
      </c>
      <c r="AB10">
        <v>3.884426106526631</v>
      </c>
      <c r="AC10">
        <v>2.8564606565101305</v>
      </c>
      <c r="AD10">
        <v>0</v>
      </c>
      <c r="AE10">
        <v>0</v>
      </c>
      <c r="AF10">
        <v>2.61696247464503</v>
      </c>
      <c r="AG10">
        <v>6.0777080000000003</v>
      </c>
      <c r="AH10">
        <v>0</v>
      </c>
      <c r="AI10">
        <v>0</v>
      </c>
      <c r="AJ10">
        <v>0</v>
      </c>
      <c r="AK10">
        <v>7.5221717888100867</v>
      </c>
      <c r="AL10">
        <v>0</v>
      </c>
      <c r="AM10">
        <v>4.8754763690922731</v>
      </c>
      <c r="AN10">
        <v>0.67982226868792484</v>
      </c>
      <c r="AO10">
        <v>0</v>
      </c>
      <c r="AP10">
        <v>0.72098000000000018</v>
      </c>
      <c r="AQ10">
        <v>0</v>
      </c>
      <c r="AR10">
        <v>9.7683043478260867</v>
      </c>
      <c r="AS10">
        <v>7.1391086827237595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462.01855537813651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</v>
      </c>
      <c r="L11">
        <v>203.79</v>
      </c>
      <c r="M11">
        <v>27.14</v>
      </c>
      <c r="N11">
        <v>35.03</v>
      </c>
      <c r="O11">
        <v>0</v>
      </c>
      <c r="P11">
        <v>41.2</v>
      </c>
      <c r="Q11">
        <v>3.3380154486036839</v>
      </c>
      <c r="R11">
        <v>6.871998254799303</v>
      </c>
      <c r="S11">
        <v>4.28</v>
      </c>
      <c r="T11">
        <v>0</v>
      </c>
      <c r="U11">
        <v>16.58938641911384</v>
      </c>
      <c r="V11">
        <v>5.86</v>
      </c>
      <c r="W11">
        <v>7.38</v>
      </c>
      <c r="X11">
        <v>43.74</v>
      </c>
      <c r="Y11">
        <v>0</v>
      </c>
      <c r="Z11">
        <v>3.8475000000000001</v>
      </c>
      <c r="AA11">
        <v>12.429552742616034</v>
      </c>
      <c r="AB11">
        <v>3.884426106526631</v>
      </c>
      <c r="AC11">
        <v>2.8564606565101305</v>
      </c>
      <c r="AD11">
        <v>0</v>
      </c>
      <c r="AE11">
        <v>0</v>
      </c>
      <c r="AF11">
        <v>2.61696247464503</v>
      </c>
      <c r="AG11">
        <v>6.0777080000000003</v>
      </c>
      <c r="AH11">
        <v>0</v>
      </c>
      <c r="AI11">
        <v>0</v>
      </c>
      <c r="AJ11">
        <v>0</v>
      </c>
      <c r="AK11">
        <v>7.5221717888100867</v>
      </c>
      <c r="AL11">
        <v>0</v>
      </c>
      <c r="AM11">
        <v>4.8754763690922731</v>
      </c>
      <c r="AN11">
        <v>0.67982226868792484</v>
      </c>
      <c r="AO11">
        <v>0</v>
      </c>
      <c r="AP11">
        <v>0.72098000000000018</v>
      </c>
      <c r="AQ11">
        <v>0</v>
      </c>
      <c r="AR11">
        <v>9.7683043478260867</v>
      </c>
      <c r="AS11">
        <v>7.1391086827237595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462.58787355995474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4.95</v>
      </c>
      <c r="L12">
        <v>203.79</v>
      </c>
      <c r="M12">
        <v>27.14</v>
      </c>
      <c r="N12">
        <v>35.03</v>
      </c>
      <c r="O12">
        <v>0</v>
      </c>
      <c r="P12">
        <v>41.2</v>
      </c>
      <c r="Q12">
        <v>3.3380154486036839</v>
      </c>
      <c r="R12">
        <v>6.871998254799303</v>
      </c>
      <c r="S12">
        <v>4.28</v>
      </c>
      <c r="T12">
        <v>0</v>
      </c>
      <c r="U12">
        <v>16.58938641911384</v>
      </c>
      <c r="V12">
        <v>5.86</v>
      </c>
      <c r="W12">
        <v>7.38</v>
      </c>
      <c r="X12">
        <v>43.74</v>
      </c>
      <c r="Y12">
        <v>0</v>
      </c>
      <c r="Z12">
        <v>3.8475000000000001</v>
      </c>
      <c r="AA12">
        <v>12.429552742616034</v>
      </c>
      <c r="AB12">
        <v>3.884426106526631</v>
      </c>
      <c r="AC12">
        <v>2.8564606565101305</v>
      </c>
      <c r="AD12">
        <v>0</v>
      </c>
      <c r="AE12">
        <v>0</v>
      </c>
      <c r="AF12">
        <v>2.61696247464503</v>
      </c>
      <c r="AG12">
        <v>6.0777080000000003</v>
      </c>
      <c r="AH12">
        <v>0</v>
      </c>
      <c r="AI12">
        <v>0</v>
      </c>
      <c r="AJ12">
        <v>0</v>
      </c>
      <c r="AK12">
        <v>7.5221717888100867</v>
      </c>
      <c r="AL12">
        <v>0</v>
      </c>
      <c r="AM12">
        <v>4.8754763690922731</v>
      </c>
      <c r="AN12">
        <v>0.67982226868792484</v>
      </c>
      <c r="AO12">
        <v>0</v>
      </c>
      <c r="AP12">
        <v>0.72098000000000018</v>
      </c>
      <c r="AQ12">
        <v>0</v>
      </c>
      <c r="AR12">
        <v>9.7683043478260867</v>
      </c>
      <c r="AS12">
        <v>7.1391086827237595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462.58787355995474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</v>
      </c>
      <c r="L13">
        <v>203.79</v>
      </c>
      <c r="M13">
        <v>27.14</v>
      </c>
      <c r="N13">
        <v>35.03</v>
      </c>
      <c r="O13">
        <v>0</v>
      </c>
      <c r="P13">
        <v>41.2</v>
      </c>
      <c r="Q13">
        <v>3.3380154486036839</v>
      </c>
      <c r="R13">
        <v>6.871998254799303</v>
      </c>
      <c r="S13">
        <v>4.28</v>
      </c>
      <c r="T13">
        <v>0</v>
      </c>
      <c r="U13">
        <v>16.58938641911384</v>
      </c>
      <c r="V13">
        <v>5.86</v>
      </c>
      <c r="W13">
        <v>7.38</v>
      </c>
      <c r="X13">
        <v>43.74</v>
      </c>
      <c r="Y13">
        <v>0</v>
      </c>
      <c r="Z13">
        <v>3.8475000000000001</v>
      </c>
      <c r="AA13">
        <v>12.429552742616034</v>
      </c>
      <c r="AB13">
        <v>3.884426106526631</v>
      </c>
      <c r="AC13">
        <v>2.8564606565101305</v>
      </c>
      <c r="AD13">
        <v>0</v>
      </c>
      <c r="AE13">
        <v>0</v>
      </c>
      <c r="AF13">
        <v>2.61696247464503</v>
      </c>
      <c r="AG13">
        <v>6.0777080000000003</v>
      </c>
      <c r="AH13">
        <v>0</v>
      </c>
      <c r="AI13">
        <v>0</v>
      </c>
      <c r="AJ13">
        <v>0</v>
      </c>
      <c r="AK13">
        <v>7.5221717888100867</v>
      </c>
      <c r="AL13">
        <v>0</v>
      </c>
      <c r="AM13">
        <v>4.8754763690922731</v>
      </c>
      <c r="AN13">
        <v>0.67982226868792484</v>
      </c>
      <c r="AO13">
        <v>0</v>
      </c>
      <c r="AP13">
        <v>0.72098000000000018</v>
      </c>
      <c r="AQ13">
        <v>0</v>
      </c>
      <c r="AR13">
        <v>9.7683043478260867</v>
      </c>
      <c r="AS13">
        <v>7.1391086827237595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462.58787355995474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</v>
      </c>
      <c r="L14">
        <v>203.79</v>
      </c>
      <c r="M14">
        <v>27.14</v>
      </c>
      <c r="N14">
        <v>35.03</v>
      </c>
      <c r="O14">
        <v>0</v>
      </c>
      <c r="P14">
        <v>41.2</v>
      </c>
      <c r="Q14">
        <v>3.3380154486036839</v>
      </c>
      <c r="R14">
        <v>6.871998254799303</v>
      </c>
      <c r="S14">
        <v>4.28</v>
      </c>
      <c r="T14">
        <v>0</v>
      </c>
      <c r="U14">
        <v>16.58938641911384</v>
      </c>
      <c r="V14">
        <v>5.86</v>
      </c>
      <c r="W14">
        <v>7.38</v>
      </c>
      <c r="X14">
        <v>43.74</v>
      </c>
      <c r="Y14">
        <v>0</v>
      </c>
      <c r="Z14">
        <v>3.8475000000000001</v>
      </c>
      <c r="AA14">
        <v>12.429552742616034</v>
      </c>
      <c r="AB14">
        <v>3.884426106526631</v>
      </c>
      <c r="AC14">
        <v>2.8564606565101305</v>
      </c>
      <c r="AD14">
        <v>0</v>
      </c>
      <c r="AE14">
        <v>0</v>
      </c>
      <c r="AF14">
        <v>2.61696247464503</v>
      </c>
      <c r="AG14">
        <v>6.0777080000000003</v>
      </c>
      <c r="AH14">
        <v>0</v>
      </c>
      <c r="AI14">
        <v>0</v>
      </c>
      <c r="AJ14">
        <v>0</v>
      </c>
      <c r="AK14">
        <v>7.5221717888100867</v>
      </c>
      <c r="AL14">
        <v>0</v>
      </c>
      <c r="AM14">
        <v>4.8754763690922731</v>
      </c>
      <c r="AN14">
        <v>0.67982226868792484</v>
      </c>
      <c r="AO14">
        <v>0</v>
      </c>
      <c r="AP14">
        <v>0.72098000000000018</v>
      </c>
      <c r="AQ14">
        <v>0</v>
      </c>
      <c r="AR14">
        <v>9.7683043478260867</v>
      </c>
      <c r="AS14">
        <v>7.1391086827237595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462.58787355995474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</v>
      </c>
      <c r="L15">
        <v>203.79</v>
      </c>
      <c r="M15">
        <v>27.14</v>
      </c>
      <c r="N15">
        <v>35.03</v>
      </c>
      <c r="O15">
        <v>0</v>
      </c>
      <c r="P15">
        <v>41.2</v>
      </c>
      <c r="Q15">
        <v>3.34</v>
      </c>
      <c r="R15">
        <v>6.8724846292947568</v>
      </c>
      <c r="S15">
        <v>4.28</v>
      </c>
      <c r="T15">
        <v>0</v>
      </c>
      <c r="U15">
        <v>16.58938641911384</v>
      </c>
      <c r="V15">
        <v>5.94</v>
      </c>
      <c r="W15">
        <v>7.38</v>
      </c>
      <c r="X15">
        <v>43.74</v>
      </c>
      <c r="Y15">
        <v>0</v>
      </c>
      <c r="Z15">
        <v>3.8475000000000001</v>
      </c>
      <c r="AA15">
        <v>12.429552742616034</v>
      </c>
      <c r="AB15">
        <v>3.884426106526631</v>
      </c>
      <c r="AC15">
        <v>2.8564606565101305</v>
      </c>
      <c r="AD15">
        <v>0</v>
      </c>
      <c r="AE15">
        <v>0</v>
      </c>
      <c r="AF15">
        <v>2.61696247464503</v>
      </c>
      <c r="AG15">
        <v>6.0777080000000003</v>
      </c>
      <c r="AH15">
        <v>0</v>
      </c>
      <c r="AI15">
        <v>0</v>
      </c>
      <c r="AJ15">
        <v>0</v>
      </c>
      <c r="AK15">
        <v>7.5221717888100867</v>
      </c>
      <c r="AL15">
        <v>0</v>
      </c>
      <c r="AM15">
        <v>4.8754763690922731</v>
      </c>
      <c r="AN15">
        <v>0.67982226868792484</v>
      </c>
      <c r="AO15">
        <v>0</v>
      </c>
      <c r="AP15">
        <v>1.6996720000000005</v>
      </c>
      <c r="AQ15">
        <v>0</v>
      </c>
      <c r="AR15">
        <v>9.7683043478260867</v>
      </c>
      <c r="AS15">
        <v>6.7433437407077035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463.25327154383046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</v>
      </c>
      <c r="L16">
        <v>203.79</v>
      </c>
      <c r="M16">
        <v>27.14</v>
      </c>
      <c r="N16">
        <v>35.03</v>
      </c>
      <c r="O16">
        <v>0</v>
      </c>
      <c r="P16">
        <v>41.2</v>
      </c>
      <c r="Q16">
        <v>3.34</v>
      </c>
      <c r="R16">
        <v>6.8724846292947568</v>
      </c>
      <c r="S16">
        <v>4.28</v>
      </c>
      <c r="T16">
        <v>0</v>
      </c>
      <c r="U16">
        <v>16.58938641911384</v>
      </c>
      <c r="V16">
        <v>5.94</v>
      </c>
      <c r="W16">
        <v>7.38</v>
      </c>
      <c r="X16">
        <v>43.74</v>
      </c>
      <c r="Y16">
        <v>0</v>
      </c>
      <c r="Z16">
        <v>3.8475000000000001</v>
      </c>
      <c r="AA16">
        <v>12.429552742616034</v>
      </c>
      <c r="AB16">
        <v>3.884426106526631</v>
      </c>
      <c r="AC16">
        <v>2.8564606565101305</v>
      </c>
      <c r="AD16">
        <v>0</v>
      </c>
      <c r="AE16">
        <v>0</v>
      </c>
      <c r="AF16">
        <v>2.61696247464503</v>
      </c>
      <c r="AG16">
        <v>6.0777080000000003</v>
      </c>
      <c r="AH16">
        <v>0</v>
      </c>
      <c r="AI16">
        <v>0</v>
      </c>
      <c r="AJ16">
        <v>0</v>
      </c>
      <c r="AK16">
        <v>7.5221717888100867</v>
      </c>
      <c r="AL16">
        <v>0</v>
      </c>
      <c r="AM16">
        <v>4.8754763690922731</v>
      </c>
      <c r="AN16">
        <v>0.67982226868792484</v>
      </c>
      <c r="AO16">
        <v>0</v>
      </c>
      <c r="AP16">
        <v>1.6996720000000005</v>
      </c>
      <c r="AQ16">
        <v>0</v>
      </c>
      <c r="AR16">
        <v>9.7683043478260867</v>
      </c>
      <c r="AS16">
        <v>6.7433437407077035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463.25327154383046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</v>
      </c>
      <c r="L17">
        <v>203.79</v>
      </c>
      <c r="M17">
        <v>27.14</v>
      </c>
      <c r="N17">
        <v>35.03</v>
      </c>
      <c r="O17">
        <v>0</v>
      </c>
      <c r="P17">
        <v>41.2</v>
      </c>
      <c r="Q17">
        <v>3.34</v>
      </c>
      <c r="R17">
        <v>6.8724846292947568</v>
      </c>
      <c r="S17">
        <v>4.28</v>
      </c>
      <c r="T17">
        <v>0</v>
      </c>
      <c r="U17">
        <v>16.58938641911384</v>
      </c>
      <c r="V17">
        <v>5.94</v>
      </c>
      <c r="W17">
        <v>7.38</v>
      </c>
      <c r="X17">
        <v>43.74</v>
      </c>
      <c r="Y17">
        <v>0</v>
      </c>
      <c r="Z17">
        <v>3.8475000000000001</v>
      </c>
      <c r="AA17">
        <v>12.429552742616034</v>
      </c>
      <c r="AB17">
        <v>3.884426106526631</v>
      </c>
      <c r="AC17">
        <v>2.8564606565101305</v>
      </c>
      <c r="AD17">
        <v>0</v>
      </c>
      <c r="AE17">
        <v>0</v>
      </c>
      <c r="AF17">
        <v>2.61696247464503</v>
      </c>
      <c r="AG17">
        <v>6.0777080000000003</v>
      </c>
      <c r="AH17">
        <v>0</v>
      </c>
      <c r="AI17">
        <v>0</v>
      </c>
      <c r="AJ17">
        <v>0</v>
      </c>
      <c r="AK17">
        <v>7.5221717888100867</v>
      </c>
      <c r="AL17">
        <v>0</v>
      </c>
      <c r="AM17">
        <v>4.8754763690922731</v>
      </c>
      <c r="AN17">
        <v>0.67982226868792484</v>
      </c>
      <c r="AO17">
        <v>0</v>
      </c>
      <c r="AP17">
        <v>1.6996720000000005</v>
      </c>
      <c r="AQ17">
        <v>0</v>
      </c>
      <c r="AR17">
        <v>9.7683043478260867</v>
      </c>
      <c r="AS17">
        <v>6.7433437407077035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463.25327154383046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</v>
      </c>
      <c r="L18">
        <v>203.79</v>
      </c>
      <c r="M18">
        <v>27.14</v>
      </c>
      <c r="N18">
        <v>35.03</v>
      </c>
      <c r="O18">
        <v>0</v>
      </c>
      <c r="P18">
        <v>41.2</v>
      </c>
      <c r="Q18">
        <v>3.34</v>
      </c>
      <c r="R18">
        <v>6.8724846292947568</v>
      </c>
      <c r="S18">
        <v>4.28</v>
      </c>
      <c r="T18">
        <v>0</v>
      </c>
      <c r="U18">
        <v>16.58938641911384</v>
      </c>
      <c r="V18">
        <v>5.94</v>
      </c>
      <c r="W18">
        <v>7.38</v>
      </c>
      <c r="X18">
        <v>43.74</v>
      </c>
      <c r="Y18">
        <v>0</v>
      </c>
      <c r="Z18">
        <v>3.8475000000000001</v>
      </c>
      <c r="AA18">
        <v>12.429552742616034</v>
      </c>
      <c r="AB18">
        <v>3.884426106526631</v>
      </c>
      <c r="AC18">
        <v>2.8564606565101305</v>
      </c>
      <c r="AD18">
        <v>0</v>
      </c>
      <c r="AE18">
        <v>0</v>
      </c>
      <c r="AF18">
        <v>2.61696247464503</v>
      </c>
      <c r="AG18">
        <v>6.0777080000000003</v>
      </c>
      <c r="AH18">
        <v>0</v>
      </c>
      <c r="AI18">
        <v>0</v>
      </c>
      <c r="AJ18">
        <v>0</v>
      </c>
      <c r="AK18">
        <v>7.5221717888100867</v>
      </c>
      <c r="AL18">
        <v>0</v>
      </c>
      <c r="AM18">
        <v>4.8754763690922731</v>
      </c>
      <c r="AN18">
        <v>0.67982226868792484</v>
      </c>
      <c r="AO18">
        <v>0</v>
      </c>
      <c r="AP18">
        <v>1.6996720000000005</v>
      </c>
      <c r="AQ18">
        <v>0</v>
      </c>
      <c r="AR18">
        <v>9.7683043478260867</v>
      </c>
      <c r="AS18">
        <v>6.7433437407077035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463.25327154383046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</v>
      </c>
      <c r="L19">
        <v>203.79</v>
      </c>
      <c r="M19">
        <v>27.14</v>
      </c>
      <c r="N19">
        <v>35.03</v>
      </c>
      <c r="O19">
        <v>0</v>
      </c>
      <c r="P19">
        <v>41.2</v>
      </c>
      <c r="Q19">
        <v>6.06</v>
      </c>
      <c r="R19">
        <v>12.506242114749174</v>
      </c>
      <c r="S19">
        <v>7.79</v>
      </c>
      <c r="T19">
        <v>0</v>
      </c>
      <c r="U19">
        <v>17.309999999999999</v>
      </c>
      <c r="V19">
        <v>6.38</v>
      </c>
      <c r="W19">
        <v>13.430000000000001</v>
      </c>
      <c r="X19">
        <v>43.74</v>
      </c>
      <c r="Y19">
        <v>0</v>
      </c>
      <c r="Z19">
        <v>3.8475000000000001</v>
      </c>
      <c r="AA19">
        <v>12.429552742616034</v>
      </c>
      <c r="AB19">
        <v>3.884426106526631</v>
      </c>
      <c r="AC19">
        <v>2.8564606565101305</v>
      </c>
      <c r="AD19">
        <v>0</v>
      </c>
      <c r="AE19">
        <v>0</v>
      </c>
      <c r="AF19">
        <v>2.61696247464503</v>
      </c>
      <c r="AG19">
        <v>6.0777080000000003</v>
      </c>
      <c r="AH19">
        <v>0.83756515311510038</v>
      </c>
      <c r="AI19">
        <v>0</v>
      </c>
      <c r="AJ19">
        <v>0</v>
      </c>
      <c r="AK19">
        <v>7.5221717888100867</v>
      </c>
      <c r="AL19">
        <v>0</v>
      </c>
      <c r="AM19">
        <v>4.8754763690922731</v>
      </c>
      <c r="AN19">
        <v>0.67982226868792484</v>
      </c>
      <c r="AO19">
        <v>0</v>
      </c>
      <c r="AP19">
        <v>1.6996720000000005</v>
      </c>
      <c r="AQ19">
        <v>0</v>
      </c>
      <c r="AR19">
        <v>9.7683043478260867</v>
      </c>
      <c r="AS19">
        <v>6.7433437407077035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483.16520776328622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</v>
      </c>
      <c r="L20">
        <v>203.79</v>
      </c>
      <c r="M20">
        <v>27.14</v>
      </c>
      <c r="N20">
        <v>35.03</v>
      </c>
      <c r="O20">
        <v>0</v>
      </c>
      <c r="P20">
        <v>41.2</v>
      </c>
      <c r="Q20">
        <v>6.06</v>
      </c>
      <c r="R20">
        <v>12.506242114749174</v>
      </c>
      <c r="S20">
        <v>7.79</v>
      </c>
      <c r="T20">
        <v>0</v>
      </c>
      <c r="U20">
        <v>18.349376401821516</v>
      </c>
      <c r="V20">
        <v>6.38</v>
      </c>
      <c r="W20">
        <v>13.430000000000001</v>
      </c>
      <c r="X20">
        <v>43.74</v>
      </c>
      <c r="Y20">
        <v>0</v>
      </c>
      <c r="Z20">
        <v>3.8475000000000001</v>
      </c>
      <c r="AA20">
        <v>12.429552742616034</v>
      </c>
      <c r="AB20">
        <v>3.884426106526631</v>
      </c>
      <c r="AC20">
        <v>2.8564606565101305</v>
      </c>
      <c r="AD20">
        <v>0</v>
      </c>
      <c r="AE20">
        <v>0</v>
      </c>
      <c r="AF20">
        <v>2.61696247464503</v>
      </c>
      <c r="AG20">
        <v>6.0777080000000003</v>
      </c>
      <c r="AH20">
        <v>6.1452124604012681</v>
      </c>
      <c r="AI20">
        <v>0</v>
      </c>
      <c r="AJ20">
        <v>0</v>
      </c>
      <c r="AK20">
        <v>7.5221717888100867</v>
      </c>
      <c r="AL20">
        <v>0</v>
      </c>
      <c r="AM20">
        <v>4.8754763690922731</v>
      </c>
      <c r="AN20">
        <v>0.67982226868792484</v>
      </c>
      <c r="AO20">
        <v>0</v>
      </c>
      <c r="AP20">
        <v>0.90506000000000031</v>
      </c>
      <c r="AQ20">
        <v>0</v>
      </c>
      <c r="AR20">
        <v>9.7683043478260867</v>
      </c>
      <c r="AS20">
        <v>6.7433437407077035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488.71761947239384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</v>
      </c>
      <c r="L21">
        <v>203.79</v>
      </c>
      <c r="M21">
        <v>27.14</v>
      </c>
      <c r="N21">
        <v>35.03</v>
      </c>
      <c r="O21">
        <v>0</v>
      </c>
      <c r="P21">
        <v>41.2</v>
      </c>
      <c r="Q21">
        <v>6.06</v>
      </c>
      <c r="R21">
        <v>12.506242114749174</v>
      </c>
      <c r="S21">
        <v>7.79</v>
      </c>
      <c r="T21">
        <v>0</v>
      </c>
      <c r="U21">
        <v>19.53</v>
      </c>
      <c r="V21">
        <v>6.38</v>
      </c>
      <c r="W21">
        <v>13.430000000000001</v>
      </c>
      <c r="X21">
        <v>43.74</v>
      </c>
      <c r="Y21">
        <v>0</v>
      </c>
      <c r="Z21">
        <v>3.8475000000000001</v>
      </c>
      <c r="AA21">
        <v>12.429552742616034</v>
      </c>
      <c r="AB21">
        <v>3.884426106526631</v>
      </c>
      <c r="AC21">
        <v>2.8564606565101305</v>
      </c>
      <c r="AD21">
        <v>0</v>
      </c>
      <c r="AE21">
        <v>0</v>
      </c>
      <c r="AF21">
        <v>2.61696247464503</v>
      </c>
      <c r="AG21">
        <v>6.0777080000000003</v>
      </c>
      <c r="AH21">
        <v>6.1452124604012681</v>
      </c>
      <c r="AI21">
        <v>0</v>
      </c>
      <c r="AJ21">
        <v>0</v>
      </c>
      <c r="AK21">
        <v>7.5221717888100867</v>
      </c>
      <c r="AL21">
        <v>0</v>
      </c>
      <c r="AM21">
        <v>4.8754763690922731</v>
      </c>
      <c r="AN21">
        <v>0.67982226868792484</v>
      </c>
      <c r="AO21">
        <v>0</v>
      </c>
      <c r="AP21">
        <v>0.90506000000000031</v>
      </c>
      <c r="AQ21">
        <v>3.5683793650793647</v>
      </c>
      <c r="AR21">
        <v>9.7683043478260867</v>
      </c>
      <c r="AS21">
        <v>6.5469952423431472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493.27027393728713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</v>
      </c>
      <c r="L22">
        <v>203.79</v>
      </c>
      <c r="M22">
        <v>27.14</v>
      </c>
      <c r="N22">
        <v>35.03</v>
      </c>
      <c r="O22">
        <v>0</v>
      </c>
      <c r="P22">
        <v>41.2</v>
      </c>
      <c r="Q22">
        <v>6.06</v>
      </c>
      <c r="R22">
        <v>12.506242114749174</v>
      </c>
      <c r="S22">
        <v>7.79</v>
      </c>
      <c r="T22">
        <v>0</v>
      </c>
      <c r="U22">
        <v>20.75</v>
      </c>
      <c r="V22">
        <v>6.38</v>
      </c>
      <c r="W22">
        <v>13.430000000000001</v>
      </c>
      <c r="X22">
        <v>43.74</v>
      </c>
      <c r="Y22">
        <v>0</v>
      </c>
      <c r="Z22">
        <v>3.8475000000000001</v>
      </c>
      <c r="AA22">
        <v>12.429552742616034</v>
      </c>
      <c r="AB22">
        <v>3.884426106526631</v>
      </c>
      <c r="AC22">
        <v>2.8564606565101305</v>
      </c>
      <c r="AD22">
        <v>0</v>
      </c>
      <c r="AE22">
        <v>0</v>
      </c>
      <c r="AF22">
        <v>2.61696247464503</v>
      </c>
      <c r="AG22">
        <v>6.0777080000000003</v>
      </c>
      <c r="AH22">
        <v>6.1452124604012681</v>
      </c>
      <c r="AI22">
        <v>0</v>
      </c>
      <c r="AJ22">
        <v>0</v>
      </c>
      <c r="AK22">
        <v>7.5221717888100867</v>
      </c>
      <c r="AL22">
        <v>0</v>
      </c>
      <c r="AM22">
        <v>4.8754763690922731</v>
      </c>
      <c r="AN22">
        <v>0.67982226868792484</v>
      </c>
      <c r="AO22">
        <v>0</v>
      </c>
      <c r="AP22">
        <v>0.90506000000000031</v>
      </c>
      <c r="AQ22">
        <v>3.5683793650793647</v>
      </c>
      <c r="AR22">
        <v>9.7683043478260867</v>
      </c>
      <c r="AS22">
        <v>6.5469952423431472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494.49027393728716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</v>
      </c>
      <c r="L23">
        <v>203.79000000000002</v>
      </c>
      <c r="M23">
        <v>27.14</v>
      </c>
      <c r="N23">
        <v>35.03</v>
      </c>
      <c r="O23">
        <v>0</v>
      </c>
      <c r="P23">
        <v>41.2</v>
      </c>
      <c r="Q23">
        <v>6.04</v>
      </c>
      <c r="R23">
        <v>12.506930814524043</v>
      </c>
      <c r="S23">
        <v>7.79</v>
      </c>
      <c r="T23">
        <v>0</v>
      </c>
      <c r="U23">
        <v>21.79</v>
      </c>
      <c r="V23">
        <v>6.13</v>
      </c>
      <c r="W23">
        <v>13.430000000000001</v>
      </c>
      <c r="X23">
        <v>43.74</v>
      </c>
      <c r="Y23">
        <v>0</v>
      </c>
      <c r="Z23">
        <v>3.8475000000000001</v>
      </c>
      <c r="AA23">
        <v>12.429552742616034</v>
      </c>
      <c r="AB23">
        <v>3.884426106526631</v>
      </c>
      <c r="AC23">
        <v>2.8564606565101305</v>
      </c>
      <c r="AD23">
        <v>0</v>
      </c>
      <c r="AE23">
        <v>0</v>
      </c>
      <c r="AF23">
        <v>2.61696247464503</v>
      </c>
      <c r="AG23">
        <v>6.0777080000000003</v>
      </c>
      <c r="AH23">
        <v>6.1452124604012681</v>
      </c>
      <c r="AI23">
        <v>0</v>
      </c>
      <c r="AJ23">
        <v>0</v>
      </c>
      <c r="AK23">
        <v>7.5221717888100867</v>
      </c>
      <c r="AL23">
        <v>0</v>
      </c>
      <c r="AM23">
        <v>4.8754763690922731</v>
      </c>
      <c r="AN23">
        <v>0.67982226868792484</v>
      </c>
      <c r="AO23">
        <v>0</v>
      </c>
      <c r="AP23">
        <v>0.90506000000000031</v>
      </c>
      <c r="AQ23">
        <v>7.1336904761904751</v>
      </c>
      <c r="AR23">
        <v>9.7683043478260867</v>
      </c>
      <c r="AS23">
        <v>6.7433437407077035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499.07262224653772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4.9801154729056041</v>
      </c>
      <c r="L24">
        <v>258.39999999999998</v>
      </c>
      <c r="M24">
        <v>27.14</v>
      </c>
      <c r="N24">
        <v>35.03</v>
      </c>
      <c r="O24">
        <v>0</v>
      </c>
      <c r="P24">
        <v>41.2</v>
      </c>
      <c r="Q24">
        <v>6.05</v>
      </c>
      <c r="R24">
        <v>12.506930814524043</v>
      </c>
      <c r="S24">
        <v>7.79</v>
      </c>
      <c r="T24">
        <v>0</v>
      </c>
      <c r="U24">
        <v>22.84</v>
      </c>
      <c r="V24">
        <v>6.13</v>
      </c>
      <c r="W24">
        <v>13.430000000000001</v>
      </c>
      <c r="X24">
        <v>43.74</v>
      </c>
      <c r="Y24">
        <v>0</v>
      </c>
      <c r="Z24">
        <v>3.8475000000000001</v>
      </c>
      <c r="AA24">
        <v>12.429552742616034</v>
      </c>
      <c r="AB24">
        <v>3.884426106526631</v>
      </c>
      <c r="AC24">
        <v>2.8564606565101305</v>
      </c>
      <c r="AD24">
        <v>0</v>
      </c>
      <c r="AE24">
        <v>0</v>
      </c>
      <c r="AF24">
        <v>2.61696247464503</v>
      </c>
      <c r="AG24">
        <v>6.0777080000000003</v>
      </c>
      <c r="AH24">
        <v>6.1452124604012681</v>
      </c>
      <c r="AI24">
        <v>0</v>
      </c>
      <c r="AJ24">
        <v>0</v>
      </c>
      <c r="AK24">
        <v>7.5221717888100867</v>
      </c>
      <c r="AL24">
        <v>0</v>
      </c>
      <c r="AM24">
        <v>4.8754763690922731</v>
      </c>
      <c r="AN24">
        <v>0.67982226868792484</v>
      </c>
      <c r="AO24">
        <v>0</v>
      </c>
      <c r="AP24">
        <v>0.90506000000000031</v>
      </c>
      <c r="AQ24">
        <v>10.705138095238095</v>
      </c>
      <c r="AR24">
        <v>9.7683043478260867</v>
      </c>
      <c r="AS24">
        <v>6.7433437407077035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558.29418533849082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4.97</v>
      </c>
      <c r="L25">
        <v>317.23</v>
      </c>
      <c r="M25">
        <v>27.14</v>
      </c>
      <c r="N25">
        <v>35.03</v>
      </c>
      <c r="O25">
        <v>0</v>
      </c>
      <c r="P25">
        <v>41.2</v>
      </c>
      <c r="Q25">
        <v>6.05</v>
      </c>
      <c r="R25">
        <v>12.506930814524043</v>
      </c>
      <c r="S25">
        <v>7.79</v>
      </c>
      <c r="T25">
        <v>0</v>
      </c>
      <c r="U25">
        <v>23.14877250192211</v>
      </c>
      <c r="V25">
        <v>6.13</v>
      </c>
      <c r="W25">
        <v>13.430000000000001</v>
      </c>
      <c r="X25">
        <v>43.74</v>
      </c>
      <c r="Y25">
        <v>0</v>
      </c>
      <c r="Z25">
        <v>3.8475000000000001</v>
      </c>
      <c r="AA25">
        <v>12.429552742616034</v>
      </c>
      <c r="AB25">
        <v>3.884426106526631</v>
      </c>
      <c r="AC25">
        <v>2.8564606565101305</v>
      </c>
      <c r="AD25">
        <v>0</v>
      </c>
      <c r="AE25">
        <v>0</v>
      </c>
      <c r="AF25">
        <v>2.61696247464503</v>
      </c>
      <c r="AG25">
        <v>6.0777080000000003</v>
      </c>
      <c r="AH25">
        <v>5.5868356916578668</v>
      </c>
      <c r="AI25">
        <v>0</v>
      </c>
      <c r="AJ25">
        <v>0</v>
      </c>
      <c r="AK25">
        <v>7.5221717888100867</v>
      </c>
      <c r="AL25">
        <v>0</v>
      </c>
      <c r="AM25">
        <v>4.8754763690922731</v>
      </c>
      <c r="AN25">
        <v>0.67982226868792484</v>
      </c>
      <c r="AO25">
        <v>0</v>
      </c>
      <c r="AP25">
        <v>0.90506000000000031</v>
      </c>
      <c r="AQ25">
        <v>10.705138095238095</v>
      </c>
      <c r="AR25">
        <v>9.7683043478260867</v>
      </c>
      <c r="AS25">
        <v>6.7433437407077035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616.86446559876379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8.9701741882864692</v>
      </c>
      <c r="L26">
        <v>367.21000000000004</v>
      </c>
      <c r="M26">
        <v>27.14</v>
      </c>
      <c r="N26">
        <v>35.03</v>
      </c>
      <c r="O26">
        <v>0</v>
      </c>
      <c r="P26">
        <v>41.2</v>
      </c>
      <c r="Q26">
        <v>6.05</v>
      </c>
      <c r="R26">
        <v>12.506930814524043</v>
      </c>
      <c r="S26">
        <v>7.79</v>
      </c>
      <c r="T26">
        <v>0</v>
      </c>
      <c r="U26">
        <v>23.84</v>
      </c>
      <c r="V26">
        <v>6.13</v>
      </c>
      <c r="W26">
        <v>13.430000000000001</v>
      </c>
      <c r="X26">
        <v>43.74</v>
      </c>
      <c r="Y26">
        <v>0</v>
      </c>
      <c r="Z26">
        <v>3.8475000000000001</v>
      </c>
      <c r="AA26">
        <v>12.429552742616034</v>
      </c>
      <c r="AB26">
        <v>3.884426106526631</v>
      </c>
      <c r="AC26">
        <v>2.8564606565101305</v>
      </c>
      <c r="AD26">
        <v>0</v>
      </c>
      <c r="AE26">
        <v>0</v>
      </c>
      <c r="AF26">
        <v>2.61696247464503</v>
      </c>
      <c r="AG26">
        <v>6.0777080000000003</v>
      </c>
      <c r="AH26">
        <v>5.5868356916578668</v>
      </c>
      <c r="AI26">
        <v>0</v>
      </c>
      <c r="AJ26">
        <v>0</v>
      </c>
      <c r="AK26">
        <v>7.5221717888100867</v>
      </c>
      <c r="AL26">
        <v>0</v>
      </c>
      <c r="AM26">
        <v>4.8754763690922731</v>
      </c>
      <c r="AN26">
        <v>0.67982226868792484</v>
      </c>
      <c r="AO26">
        <v>0</v>
      </c>
      <c r="AP26">
        <v>0.90506000000000031</v>
      </c>
      <c r="AQ26">
        <v>10.705138095238095</v>
      </c>
      <c r="AR26">
        <v>9.7683043478260867</v>
      </c>
      <c r="AS26">
        <v>6.7433437407077035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671.53586728512812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9.0102062540060448</v>
      </c>
      <c r="L27">
        <v>367.21000000000004</v>
      </c>
      <c r="M27">
        <v>27.14</v>
      </c>
      <c r="N27">
        <v>35.03</v>
      </c>
      <c r="O27">
        <v>0</v>
      </c>
      <c r="P27">
        <v>41.2</v>
      </c>
      <c r="Q27">
        <v>6.05</v>
      </c>
      <c r="R27">
        <v>12.506930814524043</v>
      </c>
      <c r="S27">
        <v>7.79</v>
      </c>
      <c r="T27">
        <v>0</v>
      </c>
      <c r="U27">
        <v>23.889386397493194</v>
      </c>
      <c r="V27">
        <v>6.13</v>
      </c>
      <c r="W27">
        <v>13.430000000000001</v>
      </c>
      <c r="X27">
        <v>43.74</v>
      </c>
      <c r="Y27">
        <v>0</v>
      </c>
      <c r="Z27">
        <v>3.8475000000000001</v>
      </c>
      <c r="AA27">
        <v>12.429552742616034</v>
      </c>
      <c r="AB27">
        <v>3.884426106526631</v>
      </c>
      <c r="AC27">
        <v>2.8564606565101305</v>
      </c>
      <c r="AD27">
        <v>0</v>
      </c>
      <c r="AE27">
        <v>4.8599182437547315</v>
      </c>
      <c r="AF27">
        <v>2.61696247464503</v>
      </c>
      <c r="AG27">
        <v>6.0777080000000003</v>
      </c>
      <c r="AH27">
        <v>12.290424920802536</v>
      </c>
      <c r="AI27">
        <v>1.0524414768263943</v>
      </c>
      <c r="AJ27">
        <v>0</v>
      </c>
      <c r="AK27">
        <v>7.5221717888100867</v>
      </c>
      <c r="AL27">
        <v>0</v>
      </c>
      <c r="AM27">
        <v>4.8754763690922731</v>
      </c>
      <c r="AN27">
        <v>0.67982226868792484</v>
      </c>
      <c r="AO27">
        <v>0</v>
      </c>
      <c r="AP27">
        <v>0.90506000000000031</v>
      </c>
      <c r="AQ27">
        <v>10.705138095238095</v>
      </c>
      <c r="AR27">
        <v>11.722578804347826</v>
      </c>
      <c r="AS27">
        <v>6.7433437407077035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686.19550915458854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8.9902062541583501</v>
      </c>
      <c r="L28">
        <v>367.21000000000004</v>
      </c>
      <c r="M28">
        <v>27.14</v>
      </c>
      <c r="N28">
        <v>35.03</v>
      </c>
      <c r="O28">
        <v>0</v>
      </c>
      <c r="P28">
        <v>41.2</v>
      </c>
      <c r="Q28">
        <v>6.05</v>
      </c>
      <c r="R28">
        <v>12.506930814524043</v>
      </c>
      <c r="S28">
        <v>7.79</v>
      </c>
      <c r="T28">
        <v>0</v>
      </c>
      <c r="U28">
        <v>23.889386397493194</v>
      </c>
      <c r="V28">
        <v>6.13</v>
      </c>
      <c r="W28">
        <v>13.430000000000001</v>
      </c>
      <c r="X28">
        <v>43.74</v>
      </c>
      <c r="Y28">
        <v>0</v>
      </c>
      <c r="Z28">
        <v>3.8475000000000001</v>
      </c>
      <c r="AA28">
        <v>12.429552742616034</v>
      </c>
      <c r="AB28">
        <v>7.768852213053262</v>
      </c>
      <c r="AC28">
        <v>5.7067849850793149</v>
      </c>
      <c r="AD28">
        <v>0.3896525359576079</v>
      </c>
      <c r="AE28">
        <v>9.7198364875094629</v>
      </c>
      <c r="AF28">
        <v>5.2339249492900599</v>
      </c>
      <c r="AG28">
        <v>6.0777080000000003</v>
      </c>
      <c r="AH28">
        <v>17.119463569165788</v>
      </c>
      <c r="AI28">
        <v>4.8786645718774544</v>
      </c>
      <c r="AJ28">
        <v>0</v>
      </c>
      <c r="AK28">
        <v>7.5221717888100867</v>
      </c>
      <c r="AL28">
        <v>0</v>
      </c>
      <c r="AM28">
        <v>4.8754763690922731</v>
      </c>
      <c r="AN28">
        <v>0.67982226868792484</v>
      </c>
      <c r="AO28">
        <v>0</v>
      </c>
      <c r="AP28">
        <v>0.90506000000000031</v>
      </c>
      <c r="AQ28">
        <v>14.270449206349204</v>
      </c>
      <c r="AR28">
        <v>11.722578804347826</v>
      </c>
      <c r="AS28">
        <v>6.7433437407077035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712.99736569871959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8.9902062541583501</v>
      </c>
      <c r="L29">
        <v>367.21000000000004</v>
      </c>
      <c r="M29">
        <v>27.14</v>
      </c>
      <c r="N29">
        <v>35.03</v>
      </c>
      <c r="O29">
        <v>0</v>
      </c>
      <c r="P29">
        <v>41.2</v>
      </c>
      <c r="Q29">
        <v>6.05</v>
      </c>
      <c r="R29">
        <v>12.506930814524043</v>
      </c>
      <c r="S29">
        <v>7.79</v>
      </c>
      <c r="T29">
        <v>0</v>
      </c>
      <c r="U29">
        <v>23.889386397493194</v>
      </c>
      <c r="V29">
        <v>6.13</v>
      </c>
      <c r="W29">
        <v>13.430000000000001</v>
      </c>
      <c r="X29">
        <v>43.74</v>
      </c>
      <c r="Y29">
        <v>0</v>
      </c>
      <c r="Z29">
        <v>5.7681818181818185</v>
      </c>
      <c r="AA29">
        <v>12.429552742616034</v>
      </c>
      <c r="AB29">
        <v>11.653278319579892</v>
      </c>
      <c r="AC29">
        <v>8.5724501335008636</v>
      </c>
      <c r="AD29">
        <v>4.6758304314912946</v>
      </c>
      <c r="AE29">
        <v>14.579754731264195</v>
      </c>
      <c r="AF29">
        <v>11.5170892494929</v>
      </c>
      <c r="AG29">
        <v>6.0777080000000003</v>
      </c>
      <c r="AH29">
        <v>24.577781837381202</v>
      </c>
      <c r="AI29">
        <v>4.8786645718774544</v>
      </c>
      <c r="AJ29">
        <v>0</v>
      </c>
      <c r="AK29">
        <v>7.5221717888100867</v>
      </c>
      <c r="AL29">
        <v>0</v>
      </c>
      <c r="AM29">
        <v>4.9920705176294069</v>
      </c>
      <c r="AN29">
        <v>0.67982226868792484</v>
      </c>
      <c r="AO29">
        <v>0</v>
      </c>
      <c r="AP29">
        <v>0.90506000000000031</v>
      </c>
      <c r="AQ29">
        <v>14.270449206349204</v>
      </c>
      <c r="AR29">
        <v>11.722578804347826</v>
      </c>
      <c r="AS29">
        <v>6.7433437407077035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744.6723116280931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8.9902062541583501</v>
      </c>
      <c r="L30">
        <v>367.21000000000004</v>
      </c>
      <c r="M30">
        <v>27.14</v>
      </c>
      <c r="N30">
        <v>35.03</v>
      </c>
      <c r="O30">
        <v>0</v>
      </c>
      <c r="P30">
        <v>41.2</v>
      </c>
      <c r="Q30">
        <v>6.05</v>
      </c>
      <c r="R30">
        <v>12.506930814524043</v>
      </c>
      <c r="S30">
        <v>7.79</v>
      </c>
      <c r="T30">
        <v>0</v>
      </c>
      <c r="U30">
        <v>23.889386397493194</v>
      </c>
      <c r="V30">
        <v>6.13</v>
      </c>
      <c r="W30">
        <v>13.430000000000001</v>
      </c>
      <c r="X30">
        <v>43.74</v>
      </c>
      <c r="Y30">
        <v>0</v>
      </c>
      <c r="Z30">
        <v>5.7681818181818185</v>
      </c>
      <c r="AA30">
        <v>12.429552742616034</v>
      </c>
      <c r="AB30">
        <v>11.653278319579892</v>
      </c>
      <c r="AC30">
        <v>8.5724501335008636</v>
      </c>
      <c r="AD30">
        <v>8.0845230885692665</v>
      </c>
      <c r="AE30">
        <v>14.579754731264195</v>
      </c>
      <c r="AF30">
        <v>11.5170892494929</v>
      </c>
      <c r="AG30">
        <v>6.0777080000000003</v>
      </c>
      <c r="AH30">
        <v>33.514878141499473</v>
      </c>
      <c r="AI30">
        <v>4.8786645718774544</v>
      </c>
      <c r="AJ30">
        <v>0</v>
      </c>
      <c r="AK30">
        <v>7.5221717888100867</v>
      </c>
      <c r="AL30">
        <v>0</v>
      </c>
      <c r="AM30">
        <v>4.9920705176294069</v>
      </c>
      <c r="AN30">
        <v>0.67982226868792484</v>
      </c>
      <c r="AO30">
        <v>0</v>
      </c>
      <c r="AP30">
        <v>0.90506000000000031</v>
      </c>
      <c r="AQ30">
        <v>14.641707936507933</v>
      </c>
      <c r="AR30">
        <v>11.722578804347826</v>
      </c>
      <c r="AS30">
        <v>6.7433437407077035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757.3893593194482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8.9902062541583501</v>
      </c>
      <c r="L31">
        <v>367.21000000000004</v>
      </c>
      <c r="M31">
        <v>27.14</v>
      </c>
      <c r="N31">
        <v>35.03</v>
      </c>
      <c r="O31">
        <v>0</v>
      </c>
      <c r="P31">
        <v>41.2</v>
      </c>
      <c r="Q31">
        <v>6.05</v>
      </c>
      <c r="R31">
        <v>12.506930814524043</v>
      </c>
      <c r="S31">
        <v>7.79</v>
      </c>
      <c r="T31">
        <v>0</v>
      </c>
      <c r="U31">
        <v>19.570613421935246</v>
      </c>
      <c r="V31">
        <v>6.13</v>
      </c>
      <c r="W31">
        <v>13.430000000000001</v>
      </c>
      <c r="X31">
        <v>43.74</v>
      </c>
      <c r="Y31">
        <v>0</v>
      </c>
      <c r="Z31">
        <v>5.7681818181818185</v>
      </c>
      <c r="AA31">
        <v>12.429552742616034</v>
      </c>
      <c r="AB31">
        <v>11.653278319579892</v>
      </c>
      <c r="AC31">
        <v>8.5724501335008636</v>
      </c>
      <c r="AD31">
        <v>10.781409538228615</v>
      </c>
      <c r="AE31">
        <v>14.579754731264195</v>
      </c>
      <c r="AF31">
        <v>11.5170892494929</v>
      </c>
      <c r="AG31">
        <v>6.0777080000000003</v>
      </c>
      <c r="AH31">
        <v>33.514878141499473</v>
      </c>
      <c r="AI31">
        <v>4.8786645718774544</v>
      </c>
      <c r="AJ31">
        <v>0</v>
      </c>
      <c r="AK31">
        <v>7.5221717888100867</v>
      </c>
      <c r="AL31">
        <v>0</v>
      </c>
      <c r="AM31">
        <v>4.9920705176294069</v>
      </c>
      <c r="AN31">
        <v>0.67982226868792484</v>
      </c>
      <c r="AO31">
        <v>0</v>
      </c>
      <c r="AP31">
        <v>0.90506000000000031</v>
      </c>
      <c r="AQ31">
        <v>14.641707936507933</v>
      </c>
      <c r="AR31">
        <v>11.722578804347826</v>
      </c>
      <c r="AS31">
        <v>6.7433437407077035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755.76747279354959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8.9901819690713314</v>
      </c>
      <c r="L32">
        <v>367.21000000000004</v>
      </c>
      <c r="M32">
        <v>27.14</v>
      </c>
      <c r="N32">
        <v>35.03</v>
      </c>
      <c r="O32">
        <v>0</v>
      </c>
      <c r="P32">
        <v>41.2</v>
      </c>
      <c r="Q32">
        <v>6.05</v>
      </c>
      <c r="R32">
        <v>12.506930814524043</v>
      </c>
      <c r="S32">
        <v>7.79</v>
      </c>
      <c r="T32">
        <v>0</v>
      </c>
      <c r="U32">
        <v>19.570613421935246</v>
      </c>
      <c r="V32">
        <v>6.13</v>
      </c>
      <c r="W32">
        <v>13.430000000000001</v>
      </c>
      <c r="X32">
        <v>43.74</v>
      </c>
      <c r="Y32">
        <v>0</v>
      </c>
      <c r="Z32">
        <v>5.7681818181818185</v>
      </c>
      <c r="AA32">
        <v>12.429552742616034</v>
      </c>
      <c r="AB32">
        <v>11.653278319579892</v>
      </c>
      <c r="AC32">
        <v>8.5724501335008636</v>
      </c>
      <c r="AD32">
        <v>10.781409538228615</v>
      </c>
      <c r="AE32">
        <v>14.579754731264195</v>
      </c>
      <c r="AF32">
        <v>11.5170892494929</v>
      </c>
      <c r="AG32">
        <v>6.0777080000000003</v>
      </c>
      <c r="AH32">
        <v>33.514878141499473</v>
      </c>
      <c r="AI32">
        <v>4.8786645718774544</v>
      </c>
      <c r="AJ32">
        <v>0</v>
      </c>
      <c r="AK32">
        <v>7.5221717888100867</v>
      </c>
      <c r="AL32">
        <v>0</v>
      </c>
      <c r="AM32">
        <v>4.9920705176294069</v>
      </c>
      <c r="AN32">
        <v>0.67982226868792484</v>
      </c>
      <c r="AO32">
        <v>0</v>
      </c>
      <c r="AP32">
        <v>0.90506000000000031</v>
      </c>
      <c r="AQ32">
        <v>14.641707936507933</v>
      </c>
      <c r="AR32">
        <v>11.722578804347826</v>
      </c>
      <c r="AS32">
        <v>6.7433437407077035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755.76744850846262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8.9901655738912627</v>
      </c>
      <c r="L33">
        <v>367.21000000000004</v>
      </c>
      <c r="M33">
        <v>27.14</v>
      </c>
      <c r="N33">
        <v>35.03</v>
      </c>
      <c r="O33">
        <v>0</v>
      </c>
      <c r="P33">
        <v>41.2</v>
      </c>
      <c r="Q33">
        <v>6.05</v>
      </c>
      <c r="R33">
        <v>12.506930814524043</v>
      </c>
      <c r="S33">
        <v>7.79</v>
      </c>
      <c r="T33">
        <v>0</v>
      </c>
      <c r="U33">
        <v>19.570613421935246</v>
      </c>
      <c r="V33">
        <v>6.13</v>
      </c>
      <c r="W33">
        <v>13.430000000000001</v>
      </c>
      <c r="X33">
        <v>43.74</v>
      </c>
      <c r="Y33">
        <v>0</v>
      </c>
      <c r="Z33">
        <v>5.7681818181818185</v>
      </c>
      <c r="AA33">
        <v>12.429552742616034</v>
      </c>
      <c r="AB33">
        <v>11.653278319579892</v>
      </c>
      <c r="AC33">
        <v>8.5724501335008636</v>
      </c>
      <c r="AD33">
        <v>8.0845230885692665</v>
      </c>
      <c r="AE33">
        <v>14.579754731264195</v>
      </c>
      <c r="AF33">
        <v>11.5170892494929</v>
      </c>
      <c r="AG33">
        <v>6.0777080000000003</v>
      </c>
      <c r="AH33">
        <v>33.514878141499473</v>
      </c>
      <c r="AI33">
        <v>4.8786645718774544</v>
      </c>
      <c r="AJ33">
        <v>0</v>
      </c>
      <c r="AK33">
        <v>7.5221717888100867</v>
      </c>
      <c r="AL33">
        <v>0</v>
      </c>
      <c r="AM33">
        <v>4.9920705176294069</v>
      </c>
      <c r="AN33">
        <v>0.67982226868792484</v>
      </c>
      <c r="AO33">
        <v>0</v>
      </c>
      <c r="AP33">
        <v>0.90506000000000031</v>
      </c>
      <c r="AQ33">
        <v>14.641707936507933</v>
      </c>
      <c r="AR33">
        <v>11.722578804347826</v>
      </c>
      <c r="AS33">
        <v>6.7433437407077035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753.07054566362319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8.990152566822232</v>
      </c>
      <c r="L34">
        <v>367.21000000000004</v>
      </c>
      <c r="M34">
        <v>27.14</v>
      </c>
      <c r="N34">
        <v>35.03</v>
      </c>
      <c r="O34">
        <v>0</v>
      </c>
      <c r="P34">
        <v>41.2</v>
      </c>
      <c r="Q34">
        <v>6.05</v>
      </c>
      <c r="R34">
        <v>12.506930814524043</v>
      </c>
      <c r="S34">
        <v>7.79</v>
      </c>
      <c r="T34">
        <v>0</v>
      </c>
      <c r="U34">
        <v>19.570613421935246</v>
      </c>
      <c r="V34">
        <v>6.13</v>
      </c>
      <c r="W34">
        <v>13.430000000000001</v>
      </c>
      <c r="X34">
        <v>43.74</v>
      </c>
      <c r="Y34">
        <v>0</v>
      </c>
      <c r="Z34">
        <v>5.7681818181818185</v>
      </c>
      <c r="AA34">
        <v>12.429552742616034</v>
      </c>
      <c r="AB34">
        <v>11.653278319579892</v>
      </c>
      <c r="AC34">
        <v>8.5724501335008636</v>
      </c>
      <c r="AD34">
        <v>8.0845230885692665</v>
      </c>
      <c r="AE34">
        <v>14.579754731264195</v>
      </c>
      <c r="AF34">
        <v>11.5170892494929</v>
      </c>
      <c r="AG34">
        <v>6.0777080000000003</v>
      </c>
      <c r="AH34">
        <v>33.514878141499473</v>
      </c>
      <c r="AI34">
        <v>1.1260816967792615</v>
      </c>
      <c r="AJ34">
        <v>0</v>
      </c>
      <c r="AK34">
        <v>7.5221717888100867</v>
      </c>
      <c r="AL34">
        <v>0</v>
      </c>
      <c r="AM34">
        <v>4.9920705176294069</v>
      </c>
      <c r="AN34">
        <v>0.67982226868792484</v>
      </c>
      <c r="AO34">
        <v>0</v>
      </c>
      <c r="AP34">
        <v>0.90506000000000031</v>
      </c>
      <c r="AQ34">
        <v>14.641707936507933</v>
      </c>
      <c r="AR34">
        <v>11.722578804347826</v>
      </c>
      <c r="AS34">
        <v>6.7433437407077035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749.31794978145592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8.9600000000000009</v>
      </c>
      <c r="L35">
        <v>367.21000000000004</v>
      </c>
      <c r="M35">
        <v>27.14</v>
      </c>
      <c r="N35">
        <v>35.03</v>
      </c>
      <c r="O35">
        <v>0</v>
      </c>
      <c r="P35">
        <v>41.2</v>
      </c>
      <c r="Q35">
        <v>6.05</v>
      </c>
      <c r="R35">
        <v>12.506930814524043</v>
      </c>
      <c r="S35">
        <v>7.79</v>
      </c>
      <c r="T35">
        <v>0</v>
      </c>
      <c r="U35">
        <v>19.570613421935246</v>
      </c>
      <c r="V35">
        <v>6.13</v>
      </c>
      <c r="W35">
        <v>13.430000000000001</v>
      </c>
      <c r="X35">
        <v>43.74</v>
      </c>
      <c r="Y35">
        <v>0</v>
      </c>
      <c r="Z35">
        <v>3.8475000000000001</v>
      </c>
      <c r="AA35">
        <v>8.2454683544303791</v>
      </c>
      <c r="AB35">
        <v>7.768852213053262</v>
      </c>
      <c r="AC35">
        <v>2.8564606565101305</v>
      </c>
      <c r="AD35">
        <v>4.6758304314912946</v>
      </c>
      <c r="AE35">
        <v>9.7198364875094629</v>
      </c>
      <c r="AF35">
        <v>5.2339249492900599</v>
      </c>
      <c r="AG35">
        <v>6.0777080000000003</v>
      </c>
      <c r="AH35">
        <v>24.577781837381202</v>
      </c>
      <c r="AI35">
        <v>0</v>
      </c>
      <c r="AJ35">
        <v>0</v>
      </c>
      <c r="AK35">
        <v>7.5221717888100867</v>
      </c>
      <c r="AL35">
        <v>0</v>
      </c>
      <c r="AM35">
        <v>4.8754763690922731</v>
      </c>
      <c r="AN35">
        <v>0.67982226868792484</v>
      </c>
      <c r="AO35">
        <v>0</v>
      </c>
      <c r="AP35">
        <v>0.90506000000000031</v>
      </c>
      <c r="AQ35">
        <v>14.344087301587299</v>
      </c>
      <c r="AR35">
        <v>9.7683043478260867</v>
      </c>
      <c r="AS35">
        <v>6.7433437407077035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706.59917298283631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4.95</v>
      </c>
      <c r="L36">
        <v>317.23</v>
      </c>
      <c r="M36">
        <v>27.14</v>
      </c>
      <c r="N36">
        <v>35.03</v>
      </c>
      <c r="O36">
        <v>0</v>
      </c>
      <c r="P36">
        <v>41.2</v>
      </c>
      <c r="Q36">
        <v>6.05</v>
      </c>
      <c r="R36">
        <v>12.506930814524043</v>
      </c>
      <c r="S36">
        <v>7.79</v>
      </c>
      <c r="T36">
        <v>0</v>
      </c>
      <c r="U36">
        <v>19.570613421935246</v>
      </c>
      <c r="V36">
        <v>6.13</v>
      </c>
      <c r="W36">
        <v>13.430000000000001</v>
      </c>
      <c r="X36">
        <v>43.74</v>
      </c>
      <c r="Y36">
        <v>0</v>
      </c>
      <c r="Z36">
        <v>3.8475000000000001</v>
      </c>
      <c r="AA36">
        <v>3.9601561181434595</v>
      </c>
      <c r="AB36">
        <v>3.884426106526631</v>
      </c>
      <c r="AC36">
        <v>2.8564606565101305</v>
      </c>
      <c r="AD36">
        <v>0.3896525359576079</v>
      </c>
      <c r="AE36">
        <v>4.8599182437547315</v>
      </c>
      <c r="AF36">
        <v>2.61696247464503</v>
      </c>
      <c r="AG36">
        <v>6.0777080000000003</v>
      </c>
      <c r="AH36">
        <v>18.435637381203804</v>
      </c>
      <c r="AI36">
        <v>0</v>
      </c>
      <c r="AJ36">
        <v>0</v>
      </c>
      <c r="AK36">
        <v>7.5221717888100867</v>
      </c>
      <c r="AL36">
        <v>0</v>
      </c>
      <c r="AM36">
        <v>4.8754763690922731</v>
      </c>
      <c r="AN36">
        <v>0.67982226868792484</v>
      </c>
      <c r="AO36">
        <v>0</v>
      </c>
      <c r="AP36">
        <v>0.72098000000000018</v>
      </c>
      <c r="AQ36">
        <v>14.344087301587299</v>
      </c>
      <c r="AR36">
        <v>9.7683043478260867</v>
      </c>
      <c r="AS36">
        <v>6.7433437407077035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626.35015156991187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4.95</v>
      </c>
      <c r="L37">
        <v>259.55</v>
      </c>
      <c r="M37">
        <v>27.14</v>
      </c>
      <c r="N37">
        <v>35.03</v>
      </c>
      <c r="O37">
        <v>0</v>
      </c>
      <c r="P37">
        <v>41.2</v>
      </c>
      <c r="Q37">
        <v>6.05</v>
      </c>
      <c r="R37">
        <v>12.506930814524043</v>
      </c>
      <c r="S37">
        <v>7.79</v>
      </c>
      <c r="T37">
        <v>0</v>
      </c>
      <c r="U37">
        <v>19.570613421935246</v>
      </c>
      <c r="V37">
        <v>6.13</v>
      </c>
      <c r="W37">
        <v>13.430000000000001</v>
      </c>
      <c r="X37">
        <v>43.74</v>
      </c>
      <c r="Y37">
        <v>0</v>
      </c>
      <c r="Z37">
        <v>3.8475000000000001</v>
      </c>
      <c r="AA37">
        <v>0</v>
      </c>
      <c r="AB37">
        <v>3.884426106526631</v>
      </c>
      <c r="AC37">
        <v>0</v>
      </c>
      <c r="AD37">
        <v>0</v>
      </c>
      <c r="AE37">
        <v>0</v>
      </c>
      <c r="AF37">
        <v>2.61696247464503</v>
      </c>
      <c r="AG37">
        <v>6.0777080000000003</v>
      </c>
      <c r="AH37">
        <v>12.290424920802536</v>
      </c>
      <c r="AI37">
        <v>0</v>
      </c>
      <c r="AJ37">
        <v>0</v>
      </c>
      <c r="AK37">
        <v>7.5221717888100867</v>
      </c>
      <c r="AL37">
        <v>0</v>
      </c>
      <c r="AM37">
        <v>4.8754763690922731</v>
      </c>
      <c r="AN37">
        <v>0.67982226868792484</v>
      </c>
      <c r="AO37">
        <v>0</v>
      </c>
      <c r="AP37">
        <v>0.72098000000000018</v>
      </c>
      <c r="AQ37">
        <v>14.344087301587299</v>
      </c>
      <c r="AR37">
        <v>9.7683043478260867</v>
      </c>
      <c r="AS37">
        <v>6.7433437407077035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550.45875155514489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4.95</v>
      </c>
      <c r="L38">
        <v>203.79000000000002</v>
      </c>
      <c r="M38">
        <v>27.14</v>
      </c>
      <c r="N38">
        <v>35.03</v>
      </c>
      <c r="O38">
        <v>0</v>
      </c>
      <c r="P38">
        <v>41.2</v>
      </c>
      <c r="Q38">
        <v>6.05</v>
      </c>
      <c r="R38">
        <v>12.506930814524043</v>
      </c>
      <c r="S38">
        <v>7.79</v>
      </c>
      <c r="T38">
        <v>0</v>
      </c>
      <c r="U38">
        <v>19.570613421935246</v>
      </c>
      <c r="V38">
        <v>6.13</v>
      </c>
      <c r="W38">
        <v>13.430000000000001</v>
      </c>
      <c r="X38">
        <v>43.74</v>
      </c>
      <c r="Y38">
        <v>0</v>
      </c>
      <c r="Z38">
        <v>3.8475000000000001</v>
      </c>
      <c r="AA38">
        <v>0</v>
      </c>
      <c r="AB38">
        <v>3.884426106526631</v>
      </c>
      <c r="AC38">
        <v>0</v>
      </c>
      <c r="AD38">
        <v>0</v>
      </c>
      <c r="AE38">
        <v>0</v>
      </c>
      <c r="AF38">
        <v>2.61696247464503</v>
      </c>
      <c r="AG38">
        <v>6.0777080000000003</v>
      </c>
      <c r="AH38">
        <v>12.290424920802536</v>
      </c>
      <c r="AI38">
        <v>0</v>
      </c>
      <c r="AJ38">
        <v>0</v>
      </c>
      <c r="AK38">
        <v>7.5221717888100867</v>
      </c>
      <c r="AL38">
        <v>0</v>
      </c>
      <c r="AM38">
        <v>4.8754763690922731</v>
      </c>
      <c r="AN38">
        <v>0.67982226868792484</v>
      </c>
      <c r="AO38">
        <v>0</v>
      </c>
      <c r="AP38">
        <v>0.72098000000000018</v>
      </c>
      <c r="AQ38">
        <v>10.705138095238095</v>
      </c>
      <c r="AR38">
        <v>9.7683043478260867</v>
      </c>
      <c r="AS38">
        <v>6.7433437407077035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491.0598023487957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4.95</v>
      </c>
      <c r="L39">
        <v>203.79000000000002</v>
      </c>
      <c r="M39">
        <v>27.14</v>
      </c>
      <c r="N39">
        <v>35.03</v>
      </c>
      <c r="O39">
        <v>0</v>
      </c>
      <c r="P39">
        <v>41.2</v>
      </c>
      <c r="Q39">
        <v>6.2838129933211899</v>
      </c>
      <c r="R39">
        <v>13.006218023255814</v>
      </c>
      <c r="S39">
        <v>8.1</v>
      </c>
      <c r="T39">
        <v>0</v>
      </c>
      <c r="U39">
        <v>19.570613421935246</v>
      </c>
      <c r="V39">
        <v>6.13</v>
      </c>
      <c r="W39">
        <v>13.430000000000001</v>
      </c>
      <c r="X39">
        <v>43.74</v>
      </c>
      <c r="Y39">
        <v>0</v>
      </c>
      <c r="Z39">
        <v>3.8475000000000001</v>
      </c>
      <c r="AA39">
        <v>0</v>
      </c>
      <c r="AB39">
        <v>3.884426106526631</v>
      </c>
      <c r="AC39">
        <v>0</v>
      </c>
      <c r="AD39">
        <v>0</v>
      </c>
      <c r="AE39">
        <v>0</v>
      </c>
      <c r="AF39">
        <v>2.61696247464503</v>
      </c>
      <c r="AG39">
        <v>6.0777080000000003</v>
      </c>
      <c r="AH39">
        <v>6.3661087645195353</v>
      </c>
      <c r="AI39">
        <v>0</v>
      </c>
      <c r="AJ39">
        <v>0</v>
      </c>
      <c r="AK39">
        <v>7.5221717888100867</v>
      </c>
      <c r="AL39">
        <v>0</v>
      </c>
      <c r="AM39">
        <v>4.8754763690922731</v>
      </c>
      <c r="AN39">
        <v>0.67982226868792484</v>
      </c>
      <c r="AO39">
        <v>0</v>
      </c>
      <c r="AP39">
        <v>0.72098000000000018</v>
      </c>
      <c r="AQ39">
        <v>10.705138095238095</v>
      </c>
      <c r="AR39">
        <v>9.7683043478260867</v>
      </c>
      <c r="AS39">
        <v>6.7433437407077035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486.17858639456568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4.95</v>
      </c>
      <c r="L40">
        <v>205.18</v>
      </c>
      <c r="M40">
        <v>27.14</v>
      </c>
      <c r="N40">
        <v>35.03</v>
      </c>
      <c r="O40">
        <v>0</v>
      </c>
      <c r="P40">
        <v>41.2</v>
      </c>
      <c r="Q40">
        <v>6.2838129933211899</v>
      </c>
      <c r="R40">
        <v>12.506174311926607</v>
      </c>
      <c r="S40">
        <v>7.79</v>
      </c>
      <c r="T40">
        <v>0</v>
      </c>
      <c r="U40">
        <v>19.570613421935246</v>
      </c>
      <c r="V40">
        <v>6.13</v>
      </c>
      <c r="W40">
        <v>13.430000000000001</v>
      </c>
      <c r="X40">
        <v>43.74</v>
      </c>
      <c r="Y40">
        <v>0</v>
      </c>
      <c r="Z40">
        <v>3.8475000000000001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2.61696247464503</v>
      </c>
      <c r="AG40">
        <v>6.0777080000000003</v>
      </c>
      <c r="AH40">
        <v>0</v>
      </c>
      <c r="AI40">
        <v>0</v>
      </c>
      <c r="AJ40">
        <v>0</v>
      </c>
      <c r="AK40">
        <v>7.5221717888100867</v>
      </c>
      <c r="AL40">
        <v>0</v>
      </c>
      <c r="AM40">
        <v>4.8754763690922731</v>
      </c>
      <c r="AN40">
        <v>0.67982226868792484</v>
      </c>
      <c r="AO40">
        <v>0</v>
      </c>
      <c r="AP40">
        <v>0.72098000000000018</v>
      </c>
      <c r="AQ40">
        <v>10.705138095238095</v>
      </c>
      <c r="AR40">
        <v>9.7683043478260867</v>
      </c>
      <c r="AS40">
        <v>6.7433437407077035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476.50800781219027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4.95</v>
      </c>
      <c r="L41">
        <v>205.83</v>
      </c>
      <c r="M41">
        <v>27.14</v>
      </c>
      <c r="N41">
        <v>35.03</v>
      </c>
      <c r="O41">
        <v>0</v>
      </c>
      <c r="P41">
        <v>41.2</v>
      </c>
      <c r="Q41">
        <v>6.3000000000000007</v>
      </c>
      <c r="R41">
        <v>12.5</v>
      </c>
      <c r="S41">
        <v>7.79</v>
      </c>
      <c r="T41">
        <v>0</v>
      </c>
      <c r="U41">
        <v>19.570613421935246</v>
      </c>
      <c r="V41">
        <v>6.13</v>
      </c>
      <c r="W41">
        <v>13.430000000000001</v>
      </c>
      <c r="X41">
        <v>43.74</v>
      </c>
      <c r="Y41">
        <v>0</v>
      </c>
      <c r="Z41">
        <v>3.8475000000000001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2.61696247464503</v>
      </c>
      <c r="AG41">
        <v>6.0777080000000003</v>
      </c>
      <c r="AH41">
        <v>0</v>
      </c>
      <c r="AI41">
        <v>0</v>
      </c>
      <c r="AJ41">
        <v>0</v>
      </c>
      <c r="AK41">
        <v>7.5221717888100867</v>
      </c>
      <c r="AL41">
        <v>0</v>
      </c>
      <c r="AM41">
        <v>4.8754763690922731</v>
      </c>
      <c r="AN41">
        <v>0.67982226868792484</v>
      </c>
      <c r="AO41">
        <v>0</v>
      </c>
      <c r="AP41">
        <v>0.72098000000000018</v>
      </c>
      <c r="AQ41">
        <v>10.705138095238095</v>
      </c>
      <c r="AR41">
        <v>9.7683043478260867</v>
      </c>
      <c r="AS41">
        <v>6.7433437407077035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477.16802050694258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4.95</v>
      </c>
      <c r="L42">
        <v>205.83</v>
      </c>
      <c r="M42">
        <v>27.14</v>
      </c>
      <c r="N42">
        <v>35.03</v>
      </c>
      <c r="O42">
        <v>0</v>
      </c>
      <c r="P42">
        <v>41.2</v>
      </c>
      <c r="Q42">
        <v>3.58</v>
      </c>
      <c r="R42">
        <v>6.8725388026607543</v>
      </c>
      <c r="S42">
        <v>4</v>
      </c>
      <c r="T42">
        <v>0</v>
      </c>
      <c r="U42">
        <v>19.570613421935246</v>
      </c>
      <c r="V42">
        <v>3.37</v>
      </c>
      <c r="W42">
        <v>7.38</v>
      </c>
      <c r="X42">
        <v>43.74</v>
      </c>
      <c r="Y42">
        <v>0</v>
      </c>
      <c r="Z42">
        <v>3.8475000000000001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2.61696247464503</v>
      </c>
      <c r="AG42">
        <v>6.0777080000000003</v>
      </c>
      <c r="AH42">
        <v>0</v>
      </c>
      <c r="AI42">
        <v>0</v>
      </c>
      <c r="AJ42">
        <v>0</v>
      </c>
      <c r="AK42">
        <v>7.5221717888100867</v>
      </c>
      <c r="AL42">
        <v>0</v>
      </c>
      <c r="AM42">
        <v>4.8754763690922731</v>
      </c>
      <c r="AN42">
        <v>0.67982226868792484</v>
      </c>
      <c r="AO42">
        <v>0</v>
      </c>
      <c r="AP42">
        <v>0.72098000000000018</v>
      </c>
      <c r="AQ42">
        <v>10.705138095238095</v>
      </c>
      <c r="AR42">
        <v>9.7683043478260867</v>
      </c>
      <c r="AS42">
        <v>6.7433437407077035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456.22055930960329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4.95</v>
      </c>
      <c r="L43">
        <v>205.23999999999998</v>
      </c>
      <c r="M43">
        <v>27.14</v>
      </c>
      <c r="N43">
        <v>35.03</v>
      </c>
      <c r="O43">
        <v>0</v>
      </c>
      <c r="P43">
        <v>41.2</v>
      </c>
      <c r="Q43">
        <v>3.5</v>
      </c>
      <c r="R43">
        <v>7.15</v>
      </c>
      <c r="S43">
        <v>4.45</v>
      </c>
      <c r="T43">
        <v>0</v>
      </c>
      <c r="U43">
        <v>19.570613421935246</v>
      </c>
      <c r="V43">
        <v>5.58</v>
      </c>
      <c r="W43">
        <v>7.38</v>
      </c>
      <c r="X43">
        <v>43.74</v>
      </c>
      <c r="Y43">
        <v>0</v>
      </c>
      <c r="Z43">
        <v>1.9237500000000001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2.61696247464503</v>
      </c>
      <c r="AG43">
        <v>6.0777080000000003</v>
      </c>
      <c r="AH43">
        <v>0</v>
      </c>
      <c r="AI43">
        <v>0</v>
      </c>
      <c r="AJ43">
        <v>0</v>
      </c>
      <c r="AK43">
        <v>7.5221717888100867</v>
      </c>
      <c r="AL43">
        <v>0</v>
      </c>
      <c r="AM43">
        <v>4.8754763690922731</v>
      </c>
      <c r="AN43">
        <v>0.67982226868792484</v>
      </c>
      <c r="AO43">
        <v>0</v>
      </c>
      <c r="AP43">
        <v>0.72098000000000018</v>
      </c>
      <c r="AQ43">
        <v>10.705138095238095</v>
      </c>
      <c r="AR43">
        <v>10.418706521739132</v>
      </c>
      <c r="AS43">
        <v>6.7433437407077035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457.21467268085547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4.95</v>
      </c>
      <c r="L44">
        <v>205.23</v>
      </c>
      <c r="M44">
        <v>27.14</v>
      </c>
      <c r="N44">
        <v>35.03</v>
      </c>
      <c r="O44">
        <v>0</v>
      </c>
      <c r="P44">
        <v>41.2</v>
      </c>
      <c r="Q44">
        <v>3.5</v>
      </c>
      <c r="R44">
        <v>7.15</v>
      </c>
      <c r="S44">
        <v>4.45</v>
      </c>
      <c r="T44">
        <v>0</v>
      </c>
      <c r="U44">
        <v>19.570613421935246</v>
      </c>
      <c r="V44">
        <v>5.94</v>
      </c>
      <c r="W44">
        <v>7.38</v>
      </c>
      <c r="X44">
        <v>43.74</v>
      </c>
      <c r="Y44">
        <v>0</v>
      </c>
      <c r="Z44">
        <v>1.9237500000000001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2.61696247464503</v>
      </c>
      <c r="AG44">
        <v>6.0777080000000003</v>
      </c>
      <c r="AH44">
        <v>0</v>
      </c>
      <c r="AI44">
        <v>0</v>
      </c>
      <c r="AJ44">
        <v>0</v>
      </c>
      <c r="AK44">
        <v>7.5221717888100867</v>
      </c>
      <c r="AL44">
        <v>0</v>
      </c>
      <c r="AM44">
        <v>4.8754763690922731</v>
      </c>
      <c r="AN44">
        <v>0.67982226868792484</v>
      </c>
      <c r="AO44">
        <v>0</v>
      </c>
      <c r="AP44">
        <v>0.72098000000000018</v>
      </c>
      <c r="AQ44">
        <v>7.3239222222222216</v>
      </c>
      <c r="AR44">
        <v>10.418706521739132</v>
      </c>
      <c r="AS44">
        <v>6.7433437407077035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454.1834568078396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4.95</v>
      </c>
      <c r="L45">
        <v>205.23</v>
      </c>
      <c r="M45">
        <v>27.14</v>
      </c>
      <c r="N45">
        <v>35.03</v>
      </c>
      <c r="O45">
        <v>0</v>
      </c>
      <c r="P45">
        <v>41.2</v>
      </c>
      <c r="Q45">
        <v>3.5</v>
      </c>
      <c r="R45">
        <v>7.15</v>
      </c>
      <c r="S45">
        <v>4.45</v>
      </c>
      <c r="T45">
        <v>0</v>
      </c>
      <c r="U45">
        <v>19.570613421935246</v>
      </c>
      <c r="V45">
        <v>5.94</v>
      </c>
      <c r="W45">
        <v>7.38</v>
      </c>
      <c r="X45">
        <v>43.74</v>
      </c>
      <c r="Y45">
        <v>0</v>
      </c>
      <c r="Z45">
        <v>1.9237500000000001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2.61696247464503</v>
      </c>
      <c r="AG45">
        <v>6.0777080000000003</v>
      </c>
      <c r="AH45">
        <v>0</v>
      </c>
      <c r="AI45">
        <v>0</v>
      </c>
      <c r="AJ45">
        <v>0</v>
      </c>
      <c r="AK45">
        <v>7.5221717888100867</v>
      </c>
      <c r="AL45">
        <v>0</v>
      </c>
      <c r="AM45">
        <v>4.8754763690922731</v>
      </c>
      <c r="AN45">
        <v>0.67982226868792484</v>
      </c>
      <c r="AO45">
        <v>0</v>
      </c>
      <c r="AP45">
        <v>0.72098000000000018</v>
      </c>
      <c r="AQ45">
        <v>7.3239222222222216</v>
      </c>
      <c r="AR45">
        <v>10.418706521739132</v>
      </c>
      <c r="AS45">
        <v>6.7433437407077035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454.1834568078396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4.95</v>
      </c>
      <c r="L46">
        <v>205.23</v>
      </c>
      <c r="M46">
        <v>27.14</v>
      </c>
      <c r="N46">
        <v>35.03</v>
      </c>
      <c r="O46">
        <v>0</v>
      </c>
      <c r="P46">
        <v>41.2</v>
      </c>
      <c r="Q46">
        <v>3.5</v>
      </c>
      <c r="R46">
        <v>7.15</v>
      </c>
      <c r="S46">
        <v>4.45</v>
      </c>
      <c r="T46">
        <v>0</v>
      </c>
      <c r="U46">
        <v>19.570613421935246</v>
      </c>
      <c r="V46">
        <v>5.94</v>
      </c>
      <c r="W46">
        <v>7.38</v>
      </c>
      <c r="X46">
        <v>43.74</v>
      </c>
      <c r="Y46">
        <v>0</v>
      </c>
      <c r="Z46">
        <v>1.9237500000000001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2.61696247464503</v>
      </c>
      <c r="AG46">
        <v>6.0777080000000003</v>
      </c>
      <c r="AH46">
        <v>0</v>
      </c>
      <c r="AI46">
        <v>0</v>
      </c>
      <c r="AJ46">
        <v>0</v>
      </c>
      <c r="AK46">
        <v>7.5221717888100867</v>
      </c>
      <c r="AL46">
        <v>0</v>
      </c>
      <c r="AM46">
        <v>4.8754763690922731</v>
      </c>
      <c r="AN46">
        <v>0.67982226868792484</v>
      </c>
      <c r="AO46">
        <v>0</v>
      </c>
      <c r="AP46">
        <v>0.72098000000000018</v>
      </c>
      <c r="AQ46">
        <v>7.3239222222222216</v>
      </c>
      <c r="AR46">
        <v>10.418706521739132</v>
      </c>
      <c r="AS46">
        <v>6.7433437407077035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454.1834568078396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4.95</v>
      </c>
      <c r="L47">
        <v>205.23</v>
      </c>
      <c r="M47">
        <v>27.14</v>
      </c>
      <c r="N47">
        <v>35.03</v>
      </c>
      <c r="O47">
        <v>0</v>
      </c>
      <c r="P47">
        <v>41.2</v>
      </c>
      <c r="Q47">
        <v>3.5</v>
      </c>
      <c r="R47">
        <v>7.15</v>
      </c>
      <c r="S47">
        <v>4.45</v>
      </c>
      <c r="T47">
        <v>0</v>
      </c>
      <c r="U47">
        <v>19.570613421935246</v>
      </c>
      <c r="V47">
        <v>5.94</v>
      </c>
      <c r="W47">
        <v>7.38</v>
      </c>
      <c r="X47">
        <v>43.74</v>
      </c>
      <c r="Y47">
        <v>0</v>
      </c>
      <c r="Z47">
        <v>1.9237500000000001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2.61696247464503</v>
      </c>
      <c r="AG47">
        <v>6.0777080000000003</v>
      </c>
      <c r="AH47">
        <v>0</v>
      </c>
      <c r="AI47">
        <v>0</v>
      </c>
      <c r="AJ47">
        <v>0</v>
      </c>
      <c r="AK47">
        <v>7.5221717888100867</v>
      </c>
      <c r="AL47">
        <v>0</v>
      </c>
      <c r="AM47">
        <v>4.8754763690922731</v>
      </c>
      <c r="AN47">
        <v>0.67982226868792484</v>
      </c>
      <c r="AO47">
        <v>0</v>
      </c>
      <c r="AP47">
        <v>0.72098000000000018</v>
      </c>
      <c r="AQ47">
        <v>7.3239222222222216</v>
      </c>
      <c r="AR47">
        <v>10.418706521739132</v>
      </c>
      <c r="AS47">
        <v>6.7433437407077035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454.1834568078396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4.95</v>
      </c>
      <c r="L48">
        <v>205.23</v>
      </c>
      <c r="M48">
        <v>27.14</v>
      </c>
      <c r="N48">
        <v>35.03</v>
      </c>
      <c r="O48">
        <v>0</v>
      </c>
      <c r="P48">
        <v>41.2</v>
      </c>
      <c r="Q48">
        <v>3.5</v>
      </c>
      <c r="R48">
        <v>7.15</v>
      </c>
      <c r="S48">
        <v>4.45</v>
      </c>
      <c r="T48">
        <v>0</v>
      </c>
      <c r="U48">
        <v>19.570613421935246</v>
      </c>
      <c r="V48">
        <v>5.94</v>
      </c>
      <c r="W48">
        <v>7.38</v>
      </c>
      <c r="X48">
        <v>43.74</v>
      </c>
      <c r="Y48">
        <v>0</v>
      </c>
      <c r="Z48">
        <v>1.9237500000000001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2.61696247464503</v>
      </c>
      <c r="AG48">
        <v>6.0777080000000003</v>
      </c>
      <c r="AH48">
        <v>0</v>
      </c>
      <c r="AI48">
        <v>0</v>
      </c>
      <c r="AJ48">
        <v>0</v>
      </c>
      <c r="AK48">
        <v>7.5221717888100867</v>
      </c>
      <c r="AL48">
        <v>0</v>
      </c>
      <c r="AM48">
        <v>4.8754763690922731</v>
      </c>
      <c r="AN48">
        <v>0.67982226868792484</v>
      </c>
      <c r="AO48">
        <v>0</v>
      </c>
      <c r="AP48">
        <v>0.72098000000000018</v>
      </c>
      <c r="AQ48">
        <v>7.3239222222222216</v>
      </c>
      <c r="AR48">
        <v>10.418706521739132</v>
      </c>
      <c r="AS48">
        <v>6.7433437407077035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454.1834568078396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4.95</v>
      </c>
      <c r="L49">
        <v>205.23</v>
      </c>
      <c r="M49">
        <v>27.14</v>
      </c>
      <c r="N49">
        <v>35.03</v>
      </c>
      <c r="O49">
        <v>0</v>
      </c>
      <c r="P49">
        <v>41.2</v>
      </c>
      <c r="Q49">
        <v>3.5</v>
      </c>
      <c r="R49">
        <v>7.15</v>
      </c>
      <c r="S49">
        <v>4.45</v>
      </c>
      <c r="T49">
        <v>0</v>
      </c>
      <c r="U49">
        <v>19.570613421935246</v>
      </c>
      <c r="V49">
        <v>5.94</v>
      </c>
      <c r="W49">
        <v>7.38</v>
      </c>
      <c r="X49">
        <v>43.88</v>
      </c>
      <c r="Y49">
        <v>0</v>
      </c>
      <c r="Z49">
        <v>1.9237500000000001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2.61696247464503</v>
      </c>
      <c r="AG49">
        <v>6.0777080000000003</v>
      </c>
      <c r="AH49">
        <v>0</v>
      </c>
      <c r="AI49">
        <v>0</v>
      </c>
      <c r="AJ49">
        <v>0</v>
      </c>
      <c r="AK49">
        <v>7.5221717888100867</v>
      </c>
      <c r="AL49">
        <v>0</v>
      </c>
      <c r="AM49">
        <v>4.8754763690922731</v>
      </c>
      <c r="AN49">
        <v>0.67982226868792484</v>
      </c>
      <c r="AO49">
        <v>0</v>
      </c>
      <c r="AP49">
        <v>0.72098000000000018</v>
      </c>
      <c r="AQ49">
        <v>7.3239222222222216</v>
      </c>
      <c r="AR49">
        <v>10.418706521739132</v>
      </c>
      <c r="AS49">
        <v>6.7433437407077035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454.32345680783959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4.95</v>
      </c>
      <c r="L50">
        <v>205.23</v>
      </c>
      <c r="M50">
        <v>27.14</v>
      </c>
      <c r="N50">
        <v>35.03</v>
      </c>
      <c r="O50">
        <v>0</v>
      </c>
      <c r="P50">
        <v>41.2</v>
      </c>
      <c r="Q50">
        <v>3.5</v>
      </c>
      <c r="R50">
        <v>7.15</v>
      </c>
      <c r="S50">
        <v>4.45</v>
      </c>
      <c r="T50">
        <v>0</v>
      </c>
      <c r="U50">
        <v>19.570613421935246</v>
      </c>
      <c r="V50">
        <v>5.94</v>
      </c>
      <c r="W50">
        <v>7.38</v>
      </c>
      <c r="X50">
        <v>43.740000000000009</v>
      </c>
      <c r="Y50">
        <v>0</v>
      </c>
      <c r="Z50">
        <v>1.9237500000000001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2.61696247464503</v>
      </c>
      <c r="AG50">
        <v>6.0777080000000003</v>
      </c>
      <c r="AH50">
        <v>0</v>
      </c>
      <c r="AI50">
        <v>0</v>
      </c>
      <c r="AJ50">
        <v>0</v>
      </c>
      <c r="AK50">
        <v>7.5221717888100867</v>
      </c>
      <c r="AL50">
        <v>0</v>
      </c>
      <c r="AM50">
        <v>4.8754763690922731</v>
      </c>
      <c r="AN50">
        <v>0.67982226868792484</v>
      </c>
      <c r="AO50">
        <v>0</v>
      </c>
      <c r="AP50">
        <v>0.72098000000000018</v>
      </c>
      <c r="AQ50">
        <v>7.3239222222222216</v>
      </c>
      <c r="AR50">
        <v>10.418706521739132</v>
      </c>
      <c r="AS50">
        <v>6.7433437407077035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454.1834568078396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4.95</v>
      </c>
      <c r="L51">
        <v>205.23</v>
      </c>
      <c r="M51">
        <v>27.14</v>
      </c>
      <c r="N51">
        <v>35.03</v>
      </c>
      <c r="O51">
        <v>0</v>
      </c>
      <c r="P51">
        <v>41.2</v>
      </c>
      <c r="Q51">
        <v>3.5</v>
      </c>
      <c r="R51">
        <v>7.15</v>
      </c>
      <c r="S51">
        <v>4.45</v>
      </c>
      <c r="T51">
        <v>0</v>
      </c>
      <c r="U51">
        <v>19.570613421935246</v>
      </c>
      <c r="V51">
        <v>6.14</v>
      </c>
      <c r="W51">
        <v>7.38</v>
      </c>
      <c r="X51">
        <v>43.740000000000009</v>
      </c>
      <c r="Y51">
        <v>0</v>
      </c>
      <c r="Z51">
        <v>1.9237500000000001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2.61696247464503</v>
      </c>
      <c r="AG51">
        <v>6.0777080000000003</v>
      </c>
      <c r="AH51">
        <v>0</v>
      </c>
      <c r="AI51">
        <v>0</v>
      </c>
      <c r="AJ51">
        <v>0</v>
      </c>
      <c r="AK51">
        <v>7.5221717888100867</v>
      </c>
      <c r="AL51">
        <v>0</v>
      </c>
      <c r="AM51">
        <v>4.8754763690922731</v>
      </c>
      <c r="AN51">
        <v>0.67982226868792484</v>
      </c>
      <c r="AO51">
        <v>0</v>
      </c>
      <c r="AP51">
        <v>0.52769600000000016</v>
      </c>
      <c r="AQ51">
        <v>3.6604269841269832</v>
      </c>
      <c r="AR51">
        <v>8.7927010869565212</v>
      </c>
      <c r="AS51">
        <v>6.7433437407077035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448.90067213496172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4.95</v>
      </c>
      <c r="L52">
        <v>205.23</v>
      </c>
      <c r="M52">
        <v>27.14</v>
      </c>
      <c r="N52">
        <v>35.03</v>
      </c>
      <c r="O52">
        <v>0</v>
      </c>
      <c r="P52">
        <v>41.2</v>
      </c>
      <c r="Q52">
        <v>3.5</v>
      </c>
      <c r="R52">
        <v>7.15</v>
      </c>
      <c r="S52">
        <v>4.45</v>
      </c>
      <c r="T52">
        <v>0</v>
      </c>
      <c r="U52">
        <v>19.570613421935246</v>
      </c>
      <c r="V52">
        <v>6.14</v>
      </c>
      <c r="W52">
        <v>7.38</v>
      </c>
      <c r="X52">
        <v>24.05</v>
      </c>
      <c r="Y52">
        <v>0</v>
      </c>
      <c r="Z52">
        <v>1.9237500000000001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2.61696247464503</v>
      </c>
      <c r="AG52">
        <v>6.0777080000000003</v>
      </c>
      <c r="AH52">
        <v>0</v>
      </c>
      <c r="AI52">
        <v>0</v>
      </c>
      <c r="AJ52">
        <v>0</v>
      </c>
      <c r="AK52">
        <v>7.5221717888100867</v>
      </c>
      <c r="AL52">
        <v>0</v>
      </c>
      <c r="AM52">
        <v>4.8754763690922731</v>
      </c>
      <c r="AN52">
        <v>0.67982226868792484</v>
      </c>
      <c r="AO52">
        <v>0</v>
      </c>
      <c r="AP52">
        <v>0.52769600000000016</v>
      </c>
      <c r="AQ52">
        <v>3.6604269841269832</v>
      </c>
      <c r="AR52">
        <v>8.7927010869565212</v>
      </c>
      <c r="AS52">
        <v>6.7433437407077035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429.21067213496173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4.95</v>
      </c>
      <c r="L53">
        <v>205.23</v>
      </c>
      <c r="M53">
        <v>27.14</v>
      </c>
      <c r="N53">
        <v>35.03</v>
      </c>
      <c r="O53">
        <v>0</v>
      </c>
      <c r="P53">
        <v>41.2</v>
      </c>
      <c r="Q53">
        <v>3.5</v>
      </c>
      <c r="R53">
        <v>7.15</v>
      </c>
      <c r="S53">
        <v>4.45</v>
      </c>
      <c r="T53">
        <v>0</v>
      </c>
      <c r="U53">
        <v>19.570613421935246</v>
      </c>
      <c r="V53">
        <v>6.14</v>
      </c>
      <c r="W53">
        <v>7.38</v>
      </c>
      <c r="X53">
        <v>24.05</v>
      </c>
      <c r="Y53">
        <v>0</v>
      </c>
      <c r="Z53">
        <v>1.9237500000000001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2.61696247464503</v>
      </c>
      <c r="AG53">
        <v>6.0777080000000003</v>
      </c>
      <c r="AH53">
        <v>0</v>
      </c>
      <c r="AI53">
        <v>0</v>
      </c>
      <c r="AJ53">
        <v>0</v>
      </c>
      <c r="AK53">
        <v>7.5221717888100867</v>
      </c>
      <c r="AL53">
        <v>0</v>
      </c>
      <c r="AM53">
        <v>4.8754763690922731</v>
      </c>
      <c r="AN53">
        <v>0.67982226868792484</v>
      </c>
      <c r="AO53">
        <v>0</v>
      </c>
      <c r="AP53">
        <v>0.52769600000000016</v>
      </c>
      <c r="AQ53">
        <v>0</v>
      </c>
      <c r="AR53">
        <v>10.418706521739132</v>
      </c>
      <c r="AS53">
        <v>7.9337065120428205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428.36661335695248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4.95</v>
      </c>
      <c r="L54">
        <v>205.23</v>
      </c>
      <c r="M54">
        <v>27.14</v>
      </c>
      <c r="N54">
        <v>35.03</v>
      </c>
      <c r="O54">
        <v>0</v>
      </c>
      <c r="P54">
        <v>41.2</v>
      </c>
      <c r="Q54">
        <v>3.5</v>
      </c>
      <c r="R54">
        <v>7.15</v>
      </c>
      <c r="S54">
        <v>4.45</v>
      </c>
      <c r="T54">
        <v>0</v>
      </c>
      <c r="U54">
        <v>19.570613421935246</v>
      </c>
      <c r="V54">
        <v>6.14</v>
      </c>
      <c r="W54">
        <v>7.38</v>
      </c>
      <c r="X54">
        <v>24.05</v>
      </c>
      <c r="Y54">
        <v>0</v>
      </c>
      <c r="Z54">
        <v>1.9237500000000001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2.61696247464503</v>
      </c>
      <c r="AG54">
        <v>6.0777080000000003</v>
      </c>
      <c r="AH54">
        <v>0</v>
      </c>
      <c r="AI54">
        <v>0</v>
      </c>
      <c r="AJ54">
        <v>0</v>
      </c>
      <c r="AK54">
        <v>7.5221717888100867</v>
      </c>
      <c r="AL54">
        <v>0</v>
      </c>
      <c r="AM54">
        <v>4.8754763690922731</v>
      </c>
      <c r="AN54">
        <v>0.67982226868792484</v>
      </c>
      <c r="AO54">
        <v>0</v>
      </c>
      <c r="AP54">
        <v>0.52769600000000016</v>
      </c>
      <c r="AQ54">
        <v>0</v>
      </c>
      <c r="AR54">
        <v>10.418706521739132</v>
      </c>
      <c r="AS54">
        <v>7.9337065120428205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428.36661335695248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4.95</v>
      </c>
      <c r="L55">
        <v>205.23</v>
      </c>
      <c r="M55">
        <v>27.14</v>
      </c>
      <c r="N55">
        <v>35.03</v>
      </c>
      <c r="O55">
        <v>0</v>
      </c>
      <c r="P55">
        <v>41.2</v>
      </c>
      <c r="Q55">
        <v>3.5</v>
      </c>
      <c r="R55">
        <v>7.15</v>
      </c>
      <c r="S55">
        <v>4.45</v>
      </c>
      <c r="T55">
        <v>0</v>
      </c>
      <c r="U55">
        <v>19.570613421935246</v>
      </c>
      <c r="V55">
        <v>6.14</v>
      </c>
      <c r="W55">
        <v>7.68</v>
      </c>
      <c r="X55">
        <v>24.05</v>
      </c>
      <c r="Y55">
        <v>0</v>
      </c>
      <c r="Z55">
        <v>1.9237500000000001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2.61696247464503</v>
      </c>
      <c r="AG55">
        <v>6.0777080000000003</v>
      </c>
      <c r="AH55">
        <v>0</v>
      </c>
      <c r="AI55">
        <v>0</v>
      </c>
      <c r="AJ55">
        <v>0</v>
      </c>
      <c r="AK55">
        <v>7.5221717888100867</v>
      </c>
      <c r="AL55">
        <v>0</v>
      </c>
      <c r="AM55">
        <v>4.8754763690922731</v>
      </c>
      <c r="AN55">
        <v>0.67982226868792484</v>
      </c>
      <c r="AO55">
        <v>0</v>
      </c>
      <c r="AP55">
        <v>0.52769600000000016</v>
      </c>
      <c r="AQ55">
        <v>0</v>
      </c>
      <c r="AR55">
        <v>10.418706521739132</v>
      </c>
      <c r="AS55">
        <v>9.5198342253939945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430.25274107030367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4.95</v>
      </c>
      <c r="L56">
        <v>205.23</v>
      </c>
      <c r="M56">
        <v>28.23</v>
      </c>
      <c r="N56">
        <v>35.03</v>
      </c>
      <c r="O56">
        <v>0</v>
      </c>
      <c r="P56">
        <v>41.2</v>
      </c>
      <c r="Q56">
        <v>3.5</v>
      </c>
      <c r="R56">
        <v>7.15</v>
      </c>
      <c r="S56">
        <v>4.45</v>
      </c>
      <c r="T56">
        <v>0</v>
      </c>
      <c r="U56">
        <v>19.570613421935246</v>
      </c>
      <c r="V56">
        <v>6.14</v>
      </c>
      <c r="W56">
        <v>7.68</v>
      </c>
      <c r="X56">
        <v>24.213088010204078</v>
      </c>
      <c r="Y56">
        <v>0</v>
      </c>
      <c r="Z56">
        <v>1.9237500000000001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2.61696247464503</v>
      </c>
      <c r="AG56">
        <v>6.0777080000000003</v>
      </c>
      <c r="AH56">
        <v>0</v>
      </c>
      <c r="AI56">
        <v>0</v>
      </c>
      <c r="AJ56">
        <v>0</v>
      </c>
      <c r="AK56">
        <v>7.5221717888100867</v>
      </c>
      <c r="AL56">
        <v>0</v>
      </c>
      <c r="AM56">
        <v>4.8754763690922731</v>
      </c>
      <c r="AN56">
        <v>0.67982226868792484</v>
      </c>
      <c r="AO56">
        <v>0</v>
      </c>
      <c r="AP56">
        <v>0.52769600000000016</v>
      </c>
      <c r="AQ56">
        <v>0</v>
      </c>
      <c r="AR56">
        <v>10.418706521739132</v>
      </c>
      <c r="AS56">
        <v>9.5198342253939945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431.50582908050768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4.95</v>
      </c>
      <c r="L57">
        <v>205.23</v>
      </c>
      <c r="M57">
        <v>28.23</v>
      </c>
      <c r="N57">
        <v>35.03</v>
      </c>
      <c r="O57">
        <v>0</v>
      </c>
      <c r="P57">
        <v>41.2</v>
      </c>
      <c r="Q57">
        <v>3.5</v>
      </c>
      <c r="R57">
        <v>7.15</v>
      </c>
      <c r="S57">
        <v>4.45</v>
      </c>
      <c r="T57">
        <v>0</v>
      </c>
      <c r="U57">
        <v>19.570613421935246</v>
      </c>
      <c r="V57">
        <v>6.14</v>
      </c>
      <c r="W57">
        <v>7.68</v>
      </c>
      <c r="X57">
        <v>24.213088010204078</v>
      </c>
      <c r="Y57">
        <v>0</v>
      </c>
      <c r="Z57">
        <v>1.9237500000000001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2.61696247464503</v>
      </c>
      <c r="AG57">
        <v>6.0777080000000003</v>
      </c>
      <c r="AH57">
        <v>0</v>
      </c>
      <c r="AI57">
        <v>0</v>
      </c>
      <c r="AJ57">
        <v>0</v>
      </c>
      <c r="AK57">
        <v>7.5221717888100867</v>
      </c>
      <c r="AL57">
        <v>0</v>
      </c>
      <c r="AM57">
        <v>4.8754763690922731</v>
      </c>
      <c r="AN57">
        <v>0.67982226868792484</v>
      </c>
      <c r="AO57">
        <v>0</v>
      </c>
      <c r="AP57">
        <v>0.30373200000000006</v>
      </c>
      <c r="AQ57">
        <v>0</v>
      </c>
      <c r="AR57">
        <v>10.418706521739132</v>
      </c>
      <c r="AS57">
        <v>9.5198342253939945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431.28186508050771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4.95</v>
      </c>
      <c r="L58">
        <v>205.23</v>
      </c>
      <c r="M58">
        <v>28.23</v>
      </c>
      <c r="N58">
        <v>35.03</v>
      </c>
      <c r="O58">
        <v>0</v>
      </c>
      <c r="P58">
        <v>41.2</v>
      </c>
      <c r="Q58">
        <v>3.5</v>
      </c>
      <c r="R58">
        <v>7.15</v>
      </c>
      <c r="S58">
        <v>4.45</v>
      </c>
      <c r="T58">
        <v>0</v>
      </c>
      <c r="U58">
        <v>19.570613421935246</v>
      </c>
      <c r="V58">
        <v>6.14</v>
      </c>
      <c r="W58">
        <v>7.68</v>
      </c>
      <c r="X58">
        <v>24.213088010204078</v>
      </c>
      <c r="Y58">
        <v>0</v>
      </c>
      <c r="Z58">
        <v>1.9237500000000001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2.61696247464503</v>
      </c>
      <c r="AG58">
        <v>6.0777080000000003</v>
      </c>
      <c r="AH58">
        <v>0</v>
      </c>
      <c r="AI58">
        <v>0</v>
      </c>
      <c r="AJ58">
        <v>0</v>
      </c>
      <c r="AK58">
        <v>7.5221717888100867</v>
      </c>
      <c r="AL58">
        <v>0</v>
      </c>
      <c r="AM58">
        <v>4.8754763690922731</v>
      </c>
      <c r="AN58">
        <v>0.67982226868792484</v>
      </c>
      <c r="AO58">
        <v>0</v>
      </c>
      <c r="AP58">
        <v>0.30373200000000006</v>
      </c>
      <c r="AQ58">
        <v>0</v>
      </c>
      <c r="AR58">
        <v>10.418706521739132</v>
      </c>
      <c r="AS58">
        <v>9.5198342253939945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431.28186508050771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4.95</v>
      </c>
      <c r="L59">
        <v>205.23</v>
      </c>
      <c r="M59">
        <v>27.14</v>
      </c>
      <c r="N59">
        <v>35.03</v>
      </c>
      <c r="O59">
        <v>0</v>
      </c>
      <c r="P59">
        <v>41.2</v>
      </c>
      <c r="Q59">
        <v>3.5</v>
      </c>
      <c r="R59">
        <v>7.15</v>
      </c>
      <c r="S59">
        <v>4.45</v>
      </c>
      <c r="T59">
        <v>0</v>
      </c>
      <c r="U59">
        <v>19.570613421935246</v>
      </c>
      <c r="V59">
        <v>6.14</v>
      </c>
      <c r="W59">
        <v>7.68</v>
      </c>
      <c r="X59">
        <v>24.213088010204078</v>
      </c>
      <c r="Y59">
        <v>0</v>
      </c>
      <c r="Z59">
        <v>1.9237500000000001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2.61696247464503</v>
      </c>
      <c r="AG59">
        <v>6.0777080000000003</v>
      </c>
      <c r="AH59">
        <v>0</v>
      </c>
      <c r="AI59">
        <v>0</v>
      </c>
      <c r="AJ59">
        <v>0</v>
      </c>
      <c r="AK59">
        <v>7.5221717888100867</v>
      </c>
      <c r="AL59">
        <v>0</v>
      </c>
      <c r="AM59">
        <v>4.8754763690922731</v>
      </c>
      <c r="AN59">
        <v>0.67982226868792484</v>
      </c>
      <c r="AO59">
        <v>0</v>
      </c>
      <c r="AP59">
        <v>0.30373200000000006</v>
      </c>
      <c r="AQ59">
        <v>3.6604269841269832</v>
      </c>
      <c r="AR59">
        <v>10.418706521739132</v>
      </c>
      <c r="AS59">
        <v>9.5198342253939945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433.85229206463475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4.95</v>
      </c>
      <c r="L60">
        <v>205.23</v>
      </c>
      <c r="M60">
        <v>27.14</v>
      </c>
      <c r="N60">
        <v>35.03</v>
      </c>
      <c r="O60">
        <v>0</v>
      </c>
      <c r="P60">
        <v>41.2</v>
      </c>
      <c r="Q60">
        <v>3.5</v>
      </c>
      <c r="R60">
        <v>7.15</v>
      </c>
      <c r="S60">
        <v>4.45</v>
      </c>
      <c r="T60">
        <v>0</v>
      </c>
      <c r="U60">
        <v>19.570613421935246</v>
      </c>
      <c r="V60">
        <v>6.14</v>
      </c>
      <c r="W60">
        <v>7.68</v>
      </c>
      <c r="X60">
        <v>24.213088010204078</v>
      </c>
      <c r="Y60">
        <v>0</v>
      </c>
      <c r="Z60">
        <v>1.9237500000000001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2.61696247464503</v>
      </c>
      <c r="AG60">
        <v>6.0777080000000003</v>
      </c>
      <c r="AH60">
        <v>0</v>
      </c>
      <c r="AI60">
        <v>0</v>
      </c>
      <c r="AJ60">
        <v>0</v>
      </c>
      <c r="AK60">
        <v>7.5221717888100867</v>
      </c>
      <c r="AL60">
        <v>0</v>
      </c>
      <c r="AM60">
        <v>4.8754763690922731</v>
      </c>
      <c r="AN60">
        <v>0.67982226868792484</v>
      </c>
      <c r="AO60">
        <v>0</v>
      </c>
      <c r="AP60">
        <v>0.30373200000000006</v>
      </c>
      <c r="AQ60">
        <v>3.6604269841269832</v>
      </c>
      <c r="AR60">
        <v>10.418706521739132</v>
      </c>
      <c r="AS60">
        <v>9.5198342253939945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433.85229206463475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4.95</v>
      </c>
      <c r="L61">
        <v>205.23</v>
      </c>
      <c r="M61">
        <v>27.14</v>
      </c>
      <c r="N61">
        <v>35.03</v>
      </c>
      <c r="O61">
        <v>0</v>
      </c>
      <c r="P61">
        <v>41.2</v>
      </c>
      <c r="Q61">
        <v>3.5</v>
      </c>
      <c r="R61">
        <v>7.15</v>
      </c>
      <c r="S61">
        <v>4.45</v>
      </c>
      <c r="T61">
        <v>0</v>
      </c>
      <c r="U61">
        <v>19.570613421935246</v>
      </c>
      <c r="V61">
        <v>6.14</v>
      </c>
      <c r="W61">
        <v>7.68</v>
      </c>
      <c r="X61">
        <v>24.213088010204078</v>
      </c>
      <c r="Y61">
        <v>0</v>
      </c>
      <c r="Z61">
        <v>1.9237500000000001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2.61696247464503</v>
      </c>
      <c r="AG61">
        <v>6.0777080000000003</v>
      </c>
      <c r="AH61">
        <v>0</v>
      </c>
      <c r="AI61">
        <v>0</v>
      </c>
      <c r="AJ61">
        <v>0</v>
      </c>
      <c r="AK61">
        <v>7.5221717888100867</v>
      </c>
      <c r="AL61">
        <v>0</v>
      </c>
      <c r="AM61">
        <v>4.8754763690922731</v>
      </c>
      <c r="AN61">
        <v>0.67982226868792484</v>
      </c>
      <c r="AO61">
        <v>0</v>
      </c>
      <c r="AP61">
        <v>0.52769600000000016</v>
      </c>
      <c r="AQ61">
        <v>7.3239222222222216</v>
      </c>
      <c r="AR61">
        <v>10.418706521739132</v>
      </c>
      <c r="AS61">
        <v>6.7433437407077035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434.96326081804369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4.95</v>
      </c>
      <c r="L62">
        <v>205.23</v>
      </c>
      <c r="M62">
        <v>27.14</v>
      </c>
      <c r="N62">
        <v>35.03</v>
      </c>
      <c r="O62">
        <v>0</v>
      </c>
      <c r="P62">
        <v>41.2</v>
      </c>
      <c r="Q62">
        <v>3.5</v>
      </c>
      <c r="R62">
        <v>7.15</v>
      </c>
      <c r="S62">
        <v>4.45</v>
      </c>
      <c r="T62">
        <v>0</v>
      </c>
      <c r="U62">
        <v>19.570613421935246</v>
      </c>
      <c r="V62">
        <v>6.14</v>
      </c>
      <c r="W62">
        <v>7.68</v>
      </c>
      <c r="X62">
        <v>24.213088010204078</v>
      </c>
      <c r="Y62">
        <v>0</v>
      </c>
      <c r="Z62">
        <v>1.9237500000000001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2.61696247464503</v>
      </c>
      <c r="AG62">
        <v>6.0777080000000003</v>
      </c>
      <c r="AH62">
        <v>0</v>
      </c>
      <c r="AI62">
        <v>0</v>
      </c>
      <c r="AJ62">
        <v>0</v>
      </c>
      <c r="AK62">
        <v>7.5221717888100867</v>
      </c>
      <c r="AL62">
        <v>0</v>
      </c>
      <c r="AM62">
        <v>4.8754763690922731</v>
      </c>
      <c r="AN62">
        <v>0.67982226868792484</v>
      </c>
      <c r="AO62">
        <v>0</v>
      </c>
      <c r="AP62">
        <v>0.52769600000000016</v>
      </c>
      <c r="AQ62">
        <v>7.3239222222222216</v>
      </c>
      <c r="AR62">
        <v>10.418706521739132</v>
      </c>
      <c r="AS62">
        <v>6.7433437407077035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434.96326081804369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4.95</v>
      </c>
      <c r="L63">
        <v>205.23</v>
      </c>
      <c r="M63">
        <v>27.14</v>
      </c>
      <c r="N63">
        <v>35.03</v>
      </c>
      <c r="O63">
        <v>0</v>
      </c>
      <c r="P63">
        <v>41.2</v>
      </c>
      <c r="Q63">
        <v>3.5</v>
      </c>
      <c r="R63">
        <v>7.15</v>
      </c>
      <c r="S63">
        <v>4.45</v>
      </c>
      <c r="T63">
        <v>0</v>
      </c>
      <c r="U63">
        <v>19.570613421935246</v>
      </c>
      <c r="V63">
        <v>6.14</v>
      </c>
      <c r="W63">
        <v>7.68</v>
      </c>
      <c r="X63">
        <v>24.213088010204078</v>
      </c>
      <c r="Y63">
        <v>0</v>
      </c>
      <c r="Z63">
        <v>1.9237500000000001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2.61696247464503</v>
      </c>
      <c r="AG63">
        <v>6.0777080000000003</v>
      </c>
      <c r="AH63">
        <v>0</v>
      </c>
      <c r="AI63">
        <v>0</v>
      </c>
      <c r="AJ63">
        <v>0</v>
      </c>
      <c r="AK63">
        <v>7.5221717888100867</v>
      </c>
      <c r="AL63">
        <v>0</v>
      </c>
      <c r="AM63">
        <v>4.8754763690922731</v>
      </c>
      <c r="AN63">
        <v>0.67982226868792484</v>
      </c>
      <c r="AO63">
        <v>0</v>
      </c>
      <c r="AP63">
        <v>0.52769600000000016</v>
      </c>
      <c r="AQ63">
        <v>7.3239222222222216</v>
      </c>
      <c r="AR63">
        <v>10.418706521739132</v>
      </c>
      <c r="AS63">
        <v>6.7433437407077035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434.96326081804369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4.95</v>
      </c>
      <c r="L64">
        <v>205.23</v>
      </c>
      <c r="M64">
        <v>27.14</v>
      </c>
      <c r="N64">
        <v>35.03</v>
      </c>
      <c r="O64">
        <v>0</v>
      </c>
      <c r="P64">
        <v>41.2</v>
      </c>
      <c r="Q64">
        <v>3.5</v>
      </c>
      <c r="R64">
        <v>7.15</v>
      </c>
      <c r="S64">
        <v>4.45</v>
      </c>
      <c r="T64">
        <v>0</v>
      </c>
      <c r="U64">
        <v>19.570613421935246</v>
      </c>
      <c r="V64">
        <v>6.14</v>
      </c>
      <c r="W64">
        <v>7.68</v>
      </c>
      <c r="X64">
        <v>24.213088010204078</v>
      </c>
      <c r="Y64">
        <v>0</v>
      </c>
      <c r="Z64">
        <v>1.9237500000000001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2.61696247464503</v>
      </c>
      <c r="AG64">
        <v>6.0777080000000003</v>
      </c>
      <c r="AH64">
        <v>0.80995311510031687</v>
      </c>
      <c r="AI64">
        <v>0</v>
      </c>
      <c r="AJ64">
        <v>0</v>
      </c>
      <c r="AK64">
        <v>7.5221717888100867</v>
      </c>
      <c r="AL64">
        <v>0</v>
      </c>
      <c r="AM64">
        <v>4.8754763690922731</v>
      </c>
      <c r="AN64">
        <v>0.67982226868792484</v>
      </c>
      <c r="AO64">
        <v>0</v>
      </c>
      <c r="AP64">
        <v>0.52769600000000016</v>
      </c>
      <c r="AQ64">
        <v>7.3239222222222216</v>
      </c>
      <c r="AR64">
        <v>10.418706521739132</v>
      </c>
      <c r="AS64">
        <v>6.7433437407077035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435.77321393314401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4.95</v>
      </c>
      <c r="L65">
        <v>205.23</v>
      </c>
      <c r="M65">
        <v>27.14</v>
      </c>
      <c r="N65">
        <v>35.03</v>
      </c>
      <c r="O65">
        <v>0</v>
      </c>
      <c r="P65">
        <v>41.2</v>
      </c>
      <c r="Q65">
        <v>3.5</v>
      </c>
      <c r="R65">
        <v>7.15</v>
      </c>
      <c r="S65">
        <v>4.45</v>
      </c>
      <c r="T65">
        <v>0</v>
      </c>
      <c r="U65">
        <v>19.570613421935246</v>
      </c>
      <c r="V65">
        <v>6.14</v>
      </c>
      <c r="W65">
        <v>7.68</v>
      </c>
      <c r="X65">
        <v>24.213088010204078</v>
      </c>
      <c r="Y65">
        <v>0</v>
      </c>
      <c r="Z65">
        <v>1.9237500000000001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2.61696247464503</v>
      </c>
      <c r="AG65">
        <v>6.0777080000000003</v>
      </c>
      <c r="AH65">
        <v>6.1452124604012681</v>
      </c>
      <c r="AI65">
        <v>0</v>
      </c>
      <c r="AJ65">
        <v>0</v>
      </c>
      <c r="AK65">
        <v>7.5221717888100867</v>
      </c>
      <c r="AL65">
        <v>0</v>
      </c>
      <c r="AM65">
        <v>4.8754763690922731</v>
      </c>
      <c r="AN65">
        <v>0.67982226868792484</v>
      </c>
      <c r="AO65">
        <v>0</v>
      </c>
      <c r="AP65">
        <v>0.52769600000000016</v>
      </c>
      <c r="AQ65">
        <v>7.3239222222222216</v>
      </c>
      <c r="AR65">
        <v>10.418706521739132</v>
      </c>
      <c r="AS65">
        <v>6.7433437407077035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441.10847327844499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4.95</v>
      </c>
      <c r="L66">
        <v>205.23</v>
      </c>
      <c r="M66">
        <v>27.14</v>
      </c>
      <c r="N66">
        <v>35.03</v>
      </c>
      <c r="O66">
        <v>0</v>
      </c>
      <c r="P66">
        <v>41.2</v>
      </c>
      <c r="Q66">
        <v>3.5</v>
      </c>
      <c r="R66">
        <v>7.15</v>
      </c>
      <c r="S66">
        <v>4.45</v>
      </c>
      <c r="T66">
        <v>0</v>
      </c>
      <c r="U66">
        <v>19.570613421935246</v>
      </c>
      <c r="V66">
        <v>6.14</v>
      </c>
      <c r="W66">
        <v>7.68</v>
      </c>
      <c r="X66">
        <v>24.213088010204078</v>
      </c>
      <c r="Y66">
        <v>0</v>
      </c>
      <c r="Z66">
        <v>1.9237500000000001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2.61696247464503</v>
      </c>
      <c r="AG66">
        <v>6.0777080000000003</v>
      </c>
      <c r="AH66">
        <v>6.1452124604012681</v>
      </c>
      <c r="AI66">
        <v>0</v>
      </c>
      <c r="AJ66">
        <v>0</v>
      </c>
      <c r="AK66">
        <v>7.5221717888100867</v>
      </c>
      <c r="AL66">
        <v>0</v>
      </c>
      <c r="AM66">
        <v>4.8754763690922731</v>
      </c>
      <c r="AN66">
        <v>0.67982226868792484</v>
      </c>
      <c r="AO66">
        <v>0</v>
      </c>
      <c r="AP66">
        <v>0.52769600000000016</v>
      </c>
      <c r="AQ66">
        <v>7.3239222222222216</v>
      </c>
      <c r="AR66">
        <v>10.418706521739132</v>
      </c>
      <c r="AS66">
        <v>6.7433437407077035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441.10847327844499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4.95</v>
      </c>
      <c r="L67">
        <v>205.23</v>
      </c>
      <c r="M67">
        <v>27.14</v>
      </c>
      <c r="N67">
        <v>35.03</v>
      </c>
      <c r="O67">
        <v>0</v>
      </c>
      <c r="P67">
        <v>41.2</v>
      </c>
      <c r="Q67">
        <v>3.5</v>
      </c>
      <c r="R67">
        <v>7.15</v>
      </c>
      <c r="S67">
        <v>4.45</v>
      </c>
      <c r="T67">
        <v>0</v>
      </c>
      <c r="U67">
        <v>19.570613421935246</v>
      </c>
      <c r="V67">
        <v>6.14</v>
      </c>
      <c r="W67">
        <v>7.68</v>
      </c>
      <c r="X67">
        <v>23.21</v>
      </c>
      <c r="Y67">
        <v>0</v>
      </c>
      <c r="Z67">
        <v>1.9237500000000001</v>
      </c>
      <c r="AA67">
        <v>0</v>
      </c>
      <c r="AB67">
        <v>0.78547636909227292</v>
      </c>
      <c r="AC67">
        <v>0</v>
      </c>
      <c r="AD67">
        <v>0</v>
      </c>
      <c r="AE67">
        <v>0</v>
      </c>
      <c r="AF67">
        <v>2.61696247464503</v>
      </c>
      <c r="AG67">
        <v>6.0777080000000003</v>
      </c>
      <c r="AH67">
        <v>6.1452124604012681</v>
      </c>
      <c r="AI67">
        <v>0</v>
      </c>
      <c r="AJ67">
        <v>0</v>
      </c>
      <c r="AK67">
        <v>7.5221717888100867</v>
      </c>
      <c r="AL67">
        <v>0</v>
      </c>
      <c r="AM67">
        <v>4.8754763690922731</v>
      </c>
      <c r="AN67">
        <v>0.67982226868792484</v>
      </c>
      <c r="AO67">
        <v>0</v>
      </c>
      <c r="AP67">
        <v>0.52769600000000016</v>
      </c>
      <c r="AQ67">
        <v>10.760366666666664</v>
      </c>
      <c r="AR67">
        <v>10.418706521739132</v>
      </c>
      <c r="AS67">
        <v>6.7433437407077035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444.32730608177758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4.95</v>
      </c>
      <c r="L68">
        <v>205.23</v>
      </c>
      <c r="M68">
        <v>27.14</v>
      </c>
      <c r="N68">
        <v>35.03</v>
      </c>
      <c r="O68">
        <v>0</v>
      </c>
      <c r="P68">
        <v>41.2</v>
      </c>
      <c r="Q68">
        <v>3.5</v>
      </c>
      <c r="R68">
        <v>7.15</v>
      </c>
      <c r="S68">
        <v>4.45</v>
      </c>
      <c r="T68">
        <v>0</v>
      </c>
      <c r="U68">
        <v>19.570613421935246</v>
      </c>
      <c r="V68">
        <v>6.14</v>
      </c>
      <c r="W68">
        <v>7.68</v>
      </c>
      <c r="X68">
        <v>42.800000000000004</v>
      </c>
      <c r="Y68">
        <v>0</v>
      </c>
      <c r="Z68">
        <v>1.9237500000000001</v>
      </c>
      <c r="AA68">
        <v>0</v>
      </c>
      <c r="AB68">
        <v>3.884426106526631</v>
      </c>
      <c r="AC68">
        <v>0</v>
      </c>
      <c r="AD68">
        <v>0</v>
      </c>
      <c r="AE68">
        <v>0</v>
      </c>
      <c r="AF68">
        <v>2.61696247464503</v>
      </c>
      <c r="AG68">
        <v>6.0777080000000003</v>
      </c>
      <c r="AH68">
        <v>6.1452124604012681</v>
      </c>
      <c r="AI68">
        <v>0</v>
      </c>
      <c r="AJ68">
        <v>0</v>
      </c>
      <c r="AK68">
        <v>7.5221717888100867</v>
      </c>
      <c r="AL68">
        <v>0</v>
      </c>
      <c r="AM68">
        <v>4.8754763690922731</v>
      </c>
      <c r="AN68">
        <v>0.67982226868792484</v>
      </c>
      <c r="AO68">
        <v>0</v>
      </c>
      <c r="AP68">
        <v>0.52769600000000016</v>
      </c>
      <c r="AQ68">
        <v>10.760366666666664</v>
      </c>
      <c r="AR68">
        <v>10.418706521739132</v>
      </c>
      <c r="AS68">
        <v>6.7433437407077035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467.01625581921189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4.95</v>
      </c>
      <c r="L69">
        <v>205.23</v>
      </c>
      <c r="M69">
        <v>27.14</v>
      </c>
      <c r="N69">
        <v>35.03</v>
      </c>
      <c r="O69">
        <v>0</v>
      </c>
      <c r="P69">
        <v>41.2</v>
      </c>
      <c r="Q69">
        <v>3.5</v>
      </c>
      <c r="R69">
        <v>7.15</v>
      </c>
      <c r="S69">
        <v>4.45</v>
      </c>
      <c r="T69">
        <v>0</v>
      </c>
      <c r="U69">
        <v>19.570613421935246</v>
      </c>
      <c r="V69">
        <v>5.97</v>
      </c>
      <c r="W69">
        <v>7.35</v>
      </c>
      <c r="X69">
        <v>43.74</v>
      </c>
      <c r="Y69">
        <v>0</v>
      </c>
      <c r="Z69">
        <v>1.9237500000000001</v>
      </c>
      <c r="AA69">
        <v>0</v>
      </c>
      <c r="AB69">
        <v>3.884426106526631</v>
      </c>
      <c r="AC69">
        <v>0</v>
      </c>
      <c r="AD69">
        <v>0</v>
      </c>
      <c r="AE69">
        <v>0</v>
      </c>
      <c r="AF69">
        <v>2.61696247464503</v>
      </c>
      <c r="AG69">
        <v>6.0777080000000003</v>
      </c>
      <c r="AH69">
        <v>6.1452124604012681</v>
      </c>
      <c r="AI69">
        <v>0</v>
      </c>
      <c r="AJ69">
        <v>0</v>
      </c>
      <c r="AK69">
        <v>7.5221717888100867</v>
      </c>
      <c r="AL69">
        <v>0</v>
      </c>
      <c r="AM69">
        <v>4.8754763690922731</v>
      </c>
      <c r="AN69">
        <v>0.67982226868792484</v>
      </c>
      <c r="AO69">
        <v>0</v>
      </c>
      <c r="AP69">
        <v>0.52769600000000016</v>
      </c>
      <c r="AQ69">
        <v>10.760366666666664</v>
      </c>
      <c r="AR69">
        <v>10.418706521739132</v>
      </c>
      <c r="AS69">
        <v>7.9337065120428205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468.64661859054706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4.95</v>
      </c>
      <c r="L70">
        <v>205.23</v>
      </c>
      <c r="M70">
        <v>27.14</v>
      </c>
      <c r="N70">
        <v>35.03</v>
      </c>
      <c r="O70">
        <v>0</v>
      </c>
      <c r="P70">
        <v>41.2</v>
      </c>
      <c r="Q70">
        <v>3.5</v>
      </c>
      <c r="R70">
        <v>7.15</v>
      </c>
      <c r="S70">
        <v>4.45</v>
      </c>
      <c r="T70">
        <v>0</v>
      </c>
      <c r="U70">
        <v>19.570613421935246</v>
      </c>
      <c r="V70">
        <v>5.9469329896907226</v>
      </c>
      <c r="W70">
        <v>13.43</v>
      </c>
      <c r="X70">
        <v>43.74</v>
      </c>
      <c r="Y70">
        <v>0</v>
      </c>
      <c r="Z70">
        <v>1.9237500000000001</v>
      </c>
      <c r="AA70">
        <v>0</v>
      </c>
      <c r="AB70">
        <v>3.884426106526631</v>
      </c>
      <c r="AC70">
        <v>0</v>
      </c>
      <c r="AD70">
        <v>0</v>
      </c>
      <c r="AE70">
        <v>0</v>
      </c>
      <c r="AF70">
        <v>2.61696247464503</v>
      </c>
      <c r="AG70">
        <v>6.0777080000000003</v>
      </c>
      <c r="AH70">
        <v>12.290424920802536</v>
      </c>
      <c r="AI70">
        <v>0</v>
      </c>
      <c r="AJ70">
        <v>0</v>
      </c>
      <c r="AK70">
        <v>7.5221717888100867</v>
      </c>
      <c r="AL70">
        <v>0</v>
      </c>
      <c r="AM70">
        <v>4.8754763690922731</v>
      </c>
      <c r="AN70">
        <v>0.67982226868792484</v>
      </c>
      <c r="AO70">
        <v>0</v>
      </c>
      <c r="AP70">
        <v>0.52769600000000016</v>
      </c>
      <c r="AQ70">
        <v>10.760366666666664</v>
      </c>
      <c r="AR70">
        <v>10.418706521739132</v>
      </c>
      <c r="AS70">
        <v>7.9337065120428205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480.84876404063903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4.95</v>
      </c>
      <c r="L71">
        <v>205.83</v>
      </c>
      <c r="M71">
        <v>25.2</v>
      </c>
      <c r="N71">
        <v>32.950000000000003</v>
      </c>
      <c r="O71">
        <v>0</v>
      </c>
      <c r="P71">
        <v>40.950000000000003</v>
      </c>
      <c r="Q71">
        <v>3.5</v>
      </c>
      <c r="R71">
        <v>7.15</v>
      </c>
      <c r="S71">
        <v>4.45</v>
      </c>
      <c r="T71">
        <v>0</v>
      </c>
      <c r="U71">
        <v>19.570613421935246</v>
      </c>
      <c r="V71">
        <v>5.0172598253275105</v>
      </c>
      <c r="W71">
        <v>13.430000000000001</v>
      </c>
      <c r="X71">
        <v>43.74</v>
      </c>
      <c r="Y71">
        <v>0</v>
      </c>
      <c r="Z71">
        <v>1.9237500000000001</v>
      </c>
      <c r="AA71">
        <v>4.1258016877637127</v>
      </c>
      <c r="AB71">
        <v>3.884426106526631</v>
      </c>
      <c r="AC71">
        <v>0</v>
      </c>
      <c r="AD71">
        <v>0.3896525359576079</v>
      </c>
      <c r="AE71">
        <v>4.8599182437547315</v>
      </c>
      <c r="AF71">
        <v>2.61696247464503</v>
      </c>
      <c r="AG71">
        <v>6.0777080000000003</v>
      </c>
      <c r="AH71">
        <v>18.435637381203804</v>
      </c>
      <c r="AI71">
        <v>0</v>
      </c>
      <c r="AJ71">
        <v>0</v>
      </c>
      <c r="AK71">
        <v>7.5221717888100867</v>
      </c>
      <c r="AL71">
        <v>0</v>
      </c>
      <c r="AM71">
        <v>4.8754763690922731</v>
      </c>
      <c r="AN71">
        <v>0.67982226868792484</v>
      </c>
      <c r="AO71">
        <v>0</v>
      </c>
      <c r="AP71">
        <v>0.52769600000000016</v>
      </c>
      <c r="AQ71">
        <v>10.760366666666664</v>
      </c>
      <c r="AR71">
        <v>10.418706521739132</v>
      </c>
      <c r="AS71">
        <v>9.5198342253939945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493.35580351750434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4.95</v>
      </c>
      <c r="L72">
        <v>205.83</v>
      </c>
      <c r="M72">
        <v>27.14</v>
      </c>
      <c r="N72">
        <v>35.03</v>
      </c>
      <c r="O72">
        <v>0</v>
      </c>
      <c r="P72">
        <v>41.2</v>
      </c>
      <c r="Q72">
        <v>3.5</v>
      </c>
      <c r="R72">
        <v>7.15</v>
      </c>
      <c r="S72">
        <v>4.45</v>
      </c>
      <c r="T72">
        <v>0</v>
      </c>
      <c r="U72">
        <v>19.570613421935246</v>
      </c>
      <c r="V72">
        <v>5.0172598253275105</v>
      </c>
      <c r="W72">
        <v>13.430000000000001</v>
      </c>
      <c r="X72">
        <v>43.74</v>
      </c>
      <c r="Y72">
        <v>0</v>
      </c>
      <c r="Z72">
        <v>1.9237500000000001</v>
      </c>
      <c r="AA72">
        <v>8.2700084388185662</v>
      </c>
      <c r="AB72">
        <v>3.884426106526631</v>
      </c>
      <c r="AC72">
        <v>2.8564606565101305</v>
      </c>
      <c r="AD72">
        <v>4.6758304314912946</v>
      </c>
      <c r="AE72">
        <v>9.7198364875094629</v>
      </c>
      <c r="AF72">
        <v>5.2339249492900599</v>
      </c>
      <c r="AG72">
        <v>6.0777080000000003</v>
      </c>
      <c r="AH72">
        <v>24.577781837381202</v>
      </c>
      <c r="AI72">
        <v>0</v>
      </c>
      <c r="AJ72">
        <v>0</v>
      </c>
      <c r="AK72">
        <v>7.5221717888100867</v>
      </c>
      <c r="AL72">
        <v>0</v>
      </c>
      <c r="AM72">
        <v>4.8754763690922731</v>
      </c>
      <c r="AN72">
        <v>0.67982226868792484</v>
      </c>
      <c r="AO72">
        <v>0</v>
      </c>
      <c r="AP72">
        <v>0.52769600000000016</v>
      </c>
      <c r="AQ72">
        <v>14.344087301587299</v>
      </c>
      <c r="AR72">
        <v>10.418706521739132</v>
      </c>
      <c r="AS72">
        <v>9.5198342253939945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526.11539463010092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4.95</v>
      </c>
      <c r="L73">
        <v>205.18</v>
      </c>
      <c r="M73">
        <v>27.14</v>
      </c>
      <c r="N73">
        <v>35.03</v>
      </c>
      <c r="O73">
        <v>0</v>
      </c>
      <c r="P73">
        <v>41.2</v>
      </c>
      <c r="Q73">
        <v>3.5</v>
      </c>
      <c r="R73">
        <v>7.15</v>
      </c>
      <c r="S73">
        <v>4.45</v>
      </c>
      <c r="T73">
        <v>0</v>
      </c>
      <c r="U73">
        <v>19.570613421935246</v>
      </c>
      <c r="V73">
        <v>3.37</v>
      </c>
      <c r="W73">
        <v>13.430000000000001</v>
      </c>
      <c r="X73">
        <v>43.74</v>
      </c>
      <c r="Y73">
        <v>0</v>
      </c>
      <c r="Z73">
        <v>5.7681818181818185</v>
      </c>
      <c r="AA73">
        <v>12.429552742616034</v>
      </c>
      <c r="AB73">
        <v>11.653278319579892</v>
      </c>
      <c r="AC73">
        <v>8.5724501335008636</v>
      </c>
      <c r="AD73">
        <v>8.0845230885692665</v>
      </c>
      <c r="AE73">
        <v>14.579754731264195</v>
      </c>
      <c r="AF73">
        <v>11.5170892494929</v>
      </c>
      <c r="AG73">
        <v>6.0777080000000003</v>
      </c>
      <c r="AH73">
        <v>33.514878141499473</v>
      </c>
      <c r="AI73">
        <v>0</v>
      </c>
      <c r="AJ73">
        <v>0</v>
      </c>
      <c r="AK73">
        <v>7.5221717888100867</v>
      </c>
      <c r="AL73">
        <v>0</v>
      </c>
      <c r="AM73">
        <v>4.9920705176294069</v>
      </c>
      <c r="AN73">
        <v>0.67982226868792484</v>
      </c>
      <c r="AO73">
        <v>0</v>
      </c>
      <c r="AP73">
        <v>0.52769600000000016</v>
      </c>
      <c r="AQ73">
        <v>14.641707936507933</v>
      </c>
      <c r="AR73">
        <v>10.418706521739132</v>
      </c>
      <c r="AS73">
        <v>9.5198342253939945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569.21003890540794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4.95</v>
      </c>
      <c r="L74">
        <v>242.76</v>
      </c>
      <c r="M74">
        <v>27.14</v>
      </c>
      <c r="N74">
        <v>35.03</v>
      </c>
      <c r="O74">
        <v>0</v>
      </c>
      <c r="P74">
        <v>41.2</v>
      </c>
      <c r="Q74">
        <v>3.5</v>
      </c>
      <c r="R74">
        <v>7.15</v>
      </c>
      <c r="S74">
        <v>4.45</v>
      </c>
      <c r="T74">
        <v>0</v>
      </c>
      <c r="U74">
        <v>19.570613421935246</v>
      </c>
      <c r="V74">
        <v>3.37</v>
      </c>
      <c r="W74">
        <v>13.430000000000001</v>
      </c>
      <c r="X74">
        <v>43.74</v>
      </c>
      <c r="Y74">
        <v>0</v>
      </c>
      <c r="Z74">
        <v>5.7681818181818185</v>
      </c>
      <c r="AA74">
        <v>12.429552742616034</v>
      </c>
      <c r="AB74">
        <v>11.653278319579892</v>
      </c>
      <c r="AC74">
        <v>8.5724501335008636</v>
      </c>
      <c r="AD74">
        <v>8.0845230885692665</v>
      </c>
      <c r="AE74">
        <v>14.579754731264195</v>
      </c>
      <c r="AF74">
        <v>11.5170892494929</v>
      </c>
      <c r="AG74">
        <v>6.0777080000000003</v>
      </c>
      <c r="AH74">
        <v>33.514878141499473</v>
      </c>
      <c r="AI74">
        <v>0</v>
      </c>
      <c r="AJ74">
        <v>0</v>
      </c>
      <c r="AK74">
        <v>7.5221717888100867</v>
      </c>
      <c r="AL74">
        <v>0</v>
      </c>
      <c r="AM74">
        <v>4.9920705176294069</v>
      </c>
      <c r="AN74">
        <v>0.67982226868792484</v>
      </c>
      <c r="AO74">
        <v>0</v>
      </c>
      <c r="AP74">
        <v>0.52769600000000016</v>
      </c>
      <c r="AQ74">
        <v>14.641707936507933</v>
      </c>
      <c r="AR74">
        <v>10.418706521739132</v>
      </c>
      <c r="AS74">
        <v>9.5198342253939945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606.7900389054081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4.95</v>
      </c>
      <c r="L75">
        <v>289.98</v>
      </c>
      <c r="M75">
        <v>27.14</v>
      </c>
      <c r="N75">
        <v>35.03</v>
      </c>
      <c r="O75">
        <v>0</v>
      </c>
      <c r="P75">
        <v>41.2</v>
      </c>
      <c r="Q75">
        <v>6.0530663963507338</v>
      </c>
      <c r="R75">
        <v>12.506930814524043</v>
      </c>
      <c r="S75">
        <v>7.79</v>
      </c>
      <c r="T75">
        <v>0</v>
      </c>
      <c r="U75">
        <v>19.570613421935246</v>
      </c>
      <c r="V75">
        <v>5.8469323544834815</v>
      </c>
      <c r="W75">
        <v>13.430000000000001</v>
      </c>
      <c r="X75">
        <v>43.74</v>
      </c>
      <c r="Y75">
        <v>0</v>
      </c>
      <c r="Z75">
        <v>5.7681818181818185</v>
      </c>
      <c r="AA75">
        <v>12.429552742616034</v>
      </c>
      <c r="AB75">
        <v>11.653278319579892</v>
      </c>
      <c r="AC75">
        <v>8.5724501335008636</v>
      </c>
      <c r="AD75">
        <v>8.0845230885692665</v>
      </c>
      <c r="AE75">
        <v>14.579754731264195</v>
      </c>
      <c r="AF75">
        <v>11.5170892494929</v>
      </c>
      <c r="AG75">
        <v>6.0777080000000003</v>
      </c>
      <c r="AH75">
        <v>33.514878141499473</v>
      </c>
      <c r="AI75">
        <v>0</v>
      </c>
      <c r="AJ75">
        <v>0</v>
      </c>
      <c r="AK75">
        <v>7.5221717888100867</v>
      </c>
      <c r="AL75">
        <v>0</v>
      </c>
      <c r="AM75">
        <v>4.9920705176294069</v>
      </c>
      <c r="AN75">
        <v>0.67982226868792484</v>
      </c>
      <c r="AO75">
        <v>0</v>
      </c>
      <c r="AP75">
        <v>0.52769600000000016</v>
      </c>
      <c r="AQ75">
        <v>14.641707936507933</v>
      </c>
      <c r="AR75">
        <v>11.722578804347826</v>
      </c>
      <c r="AS75">
        <v>9.5198342253939945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669.04084075337505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8.9901889608205821</v>
      </c>
      <c r="L76">
        <v>359.83</v>
      </c>
      <c r="M76">
        <v>27.14</v>
      </c>
      <c r="N76">
        <v>35.03</v>
      </c>
      <c r="O76">
        <v>0</v>
      </c>
      <c r="P76">
        <v>41.2</v>
      </c>
      <c r="Q76">
        <v>6.05</v>
      </c>
      <c r="R76">
        <v>12.506930814524043</v>
      </c>
      <c r="S76">
        <v>7.79</v>
      </c>
      <c r="T76">
        <v>0</v>
      </c>
      <c r="U76">
        <v>19.570613421935246</v>
      </c>
      <c r="V76">
        <v>6.13</v>
      </c>
      <c r="W76">
        <v>13.430000000000001</v>
      </c>
      <c r="X76">
        <v>43.74</v>
      </c>
      <c r="Y76">
        <v>0</v>
      </c>
      <c r="Z76">
        <v>5.7681818181818185</v>
      </c>
      <c r="AA76">
        <v>12.429552742616034</v>
      </c>
      <c r="AB76">
        <v>11.653278319579892</v>
      </c>
      <c r="AC76">
        <v>8.5724501335008636</v>
      </c>
      <c r="AD76">
        <v>8.0845230885692665</v>
      </c>
      <c r="AE76">
        <v>14.579754731264195</v>
      </c>
      <c r="AF76">
        <v>11.5170892494929</v>
      </c>
      <c r="AG76">
        <v>6.0777080000000003</v>
      </c>
      <c r="AH76">
        <v>33.514878141499473</v>
      </c>
      <c r="AI76">
        <v>0</v>
      </c>
      <c r="AJ76">
        <v>0</v>
      </c>
      <c r="AK76">
        <v>7.5221717888100867</v>
      </c>
      <c r="AL76">
        <v>0</v>
      </c>
      <c r="AM76">
        <v>4.9920705176294069</v>
      </c>
      <c r="AN76">
        <v>0.67982226868792484</v>
      </c>
      <c r="AO76">
        <v>0</v>
      </c>
      <c r="AP76">
        <v>0.52769600000000016</v>
      </c>
      <c r="AQ76">
        <v>14.641707936507933</v>
      </c>
      <c r="AR76">
        <v>11.722578804347826</v>
      </c>
      <c r="AS76">
        <v>9.5198342253939945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743.21103096336117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8.9901720936465086</v>
      </c>
      <c r="L77">
        <v>367.21000000000004</v>
      </c>
      <c r="M77">
        <v>27.14</v>
      </c>
      <c r="N77">
        <v>35.03</v>
      </c>
      <c r="O77">
        <v>0</v>
      </c>
      <c r="P77">
        <v>41.2</v>
      </c>
      <c r="Q77">
        <v>6.05</v>
      </c>
      <c r="R77">
        <v>12.506930814524043</v>
      </c>
      <c r="S77">
        <v>7.79</v>
      </c>
      <c r="T77">
        <v>0</v>
      </c>
      <c r="U77">
        <v>19.570613421935246</v>
      </c>
      <c r="V77">
        <v>6.13</v>
      </c>
      <c r="W77">
        <v>13.430000000000001</v>
      </c>
      <c r="X77">
        <v>43.74</v>
      </c>
      <c r="Y77">
        <v>0</v>
      </c>
      <c r="Z77">
        <v>5.7681818181818185</v>
      </c>
      <c r="AA77">
        <v>12.429552742616034</v>
      </c>
      <c r="AB77">
        <v>11.653278319579892</v>
      </c>
      <c r="AC77">
        <v>8.5724501335008636</v>
      </c>
      <c r="AD77">
        <v>8.0845230885692665</v>
      </c>
      <c r="AE77">
        <v>14.579754731264195</v>
      </c>
      <c r="AF77">
        <v>11.5170892494929</v>
      </c>
      <c r="AG77">
        <v>6.0777080000000003</v>
      </c>
      <c r="AH77">
        <v>33.514878141499473</v>
      </c>
      <c r="AI77">
        <v>0</v>
      </c>
      <c r="AJ77">
        <v>0</v>
      </c>
      <c r="AK77">
        <v>7.5221717888100867</v>
      </c>
      <c r="AL77">
        <v>0</v>
      </c>
      <c r="AM77">
        <v>4.9920705176294069</v>
      </c>
      <c r="AN77">
        <v>0.67982226868792484</v>
      </c>
      <c r="AO77">
        <v>0</v>
      </c>
      <c r="AP77">
        <v>0.52769600000000016</v>
      </c>
      <c r="AQ77">
        <v>14.641707936507933</v>
      </c>
      <c r="AR77">
        <v>11.722578804347826</v>
      </c>
      <c r="AS77">
        <v>8.7283043413618806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749.79948421215499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9.0703377271373249</v>
      </c>
      <c r="L78">
        <v>367.21000000000004</v>
      </c>
      <c r="M78">
        <v>27.14</v>
      </c>
      <c r="N78">
        <v>35.03</v>
      </c>
      <c r="O78">
        <v>0</v>
      </c>
      <c r="P78">
        <v>41.2</v>
      </c>
      <c r="Q78">
        <v>6.05</v>
      </c>
      <c r="R78">
        <v>12.506930814524043</v>
      </c>
      <c r="S78">
        <v>7.79</v>
      </c>
      <c r="T78">
        <v>0</v>
      </c>
      <c r="U78">
        <v>19.570613421935246</v>
      </c>
      <c r="V78">
        <v>6.13</v>
      </c>
      <c r="W78">
        <v>13.430000000000001</v>
      </c>
      <c r="X78">
        <v>43.74</v>
      </c>
      <c r="Y78">
        <v>0</v>
      </c>
      <c r="Z78">
        <v>5.7681818181818185</v>
      </c>
      <c r="AA78">
        <v>12.429552742616034</v>
      </c>
      <c r="AB78">
        <v>11.653278319579892</v>
      </c>
      <c r="AC78">
        <v>8.5724501335008636</v>
      </c>
      <c r="AD78">
        <v>8.0845230885692665</v>
      </c>
      <c r="AE78">
        <v>14.579754731264195</v>
      </c>
      <c r="AF78">
        <v>11.5170892494929</v>
      </c>
      <c r="AG78">
        <v>6.0777080000000003</v>
      </c>
      <c r="AH78">
        <v>33.514878141499473</v>
      </c>
      <c r="AI78">
        <v>0</v>
      </c>
      <c r="AJ78">
        <v>0</v>
      </c>
      <c r="AK78">
        <v>7.5221717888100867</v>
      </c>
      <c r="AL78">
        <v>0</v>
      </c>
      <c r="AM78">
        <v>4.9920705176294069</v>
      </c>
      <c r="AN78">
        <v>0.67982226868792484</v>
      </c>
      <c r="AO78">
        <v>0</v>
      </c>
      <c r="AP78">
        <v>0.52769600000000016</v>
      </c>
      <c r="AQ78">
        <v>14.641707936507933</v>
      </c>
      <c r="AR78">
        <v>11.722578804347826</v>
      </c>
      <c r="AS78">
        <v>8.7283043413618806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749.87964984564587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8.9901500108461683</v>
      </c>
      <c r="L79">
        <v>367.21000000000004</v>
      </c>
      <c r="M79">
        <v>27.14</v>
      </c>
      <c r="N79">
        <v>35.03</v>
      </c>
      <c r="O79">
        <v>0</v>
      </c>
      <c r="P79">
        <v>41.2</v>
      </c>
      <c r="Q79">
        <v>6.05</v>
      </c>
      <c r="R79">
        <v>12.506930814524043</v>
      </c>
      <c r="S79">
        <v>7.79</v>
      </c>
      <c r="T79">
        <v>0</v>
      </c>
      <c r="U79">
        <v>19.570613421935246</v>
      </c>
      <c r="V79">
        <v>6.13</v>
      </c>
      <c r="W79">
        <v>13.430000000000001</v>
      </c>
      <c r="X79">
        <v>43.74</v>
      </c>
      <c r="Y79">
        <v>0</v>
      </c>
      <c r="Z79">
        <v>1.9237500000000001</v>
      </c>
      <c r="AA79">
        <v>12.429552742616034</v>
      </c>
      <c r="AB79">
        <v>7.768852213053262</v>
      </c>
      <c r="AC79">
        <v>2.8564606565101305</v>
      </c>
      <c r="AD79">
        <v>4.6758304314912946</v>
      </c>
      <c r="AE79">
        <v>9.7198364875094629</v>
      </c>
      <c r="AF79">
        <v>5.2339249492900599</v>
      </c>
      <c r="AG79">
        <v>6.0777080000000003</v>
      </c>
      <c r="AH79">
        <v>24.577781837381202</v>
      </c>
      <c r="AI79">
        <v>1.1260816967792615</v>
      </c>
      <c r="AJ79">
        <v>0</v>
      </c>
      <c r="AK79">
        <v>7.5221717888100867</v>
      </c>
      <c r="AL79">
        <v>0</v>
      </c>
      <c r="AM79">
        <v>4.8754763690922731</v>
      </c>
      <c r="AN79">
        <v>0.67982226868792484</v>
      </c>
      <c r="AO79">
        <v>0</v>
      </c>
      <c r="AP79">
        <v>0.52769600000000016</v>
      </c>
      <c r="AQ79">
        <v>14.641707936507933</v>
      </c>
      <c r="AR79">
        <v>10.418706521739132</v>
      </c>
      <c r="AS79">
        <v>8.7283043413618806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712.57135848813527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8.9901388717251614</v>
      </c>
      <c r="L80">
        <v>367.21000000000004</v>
      </c>
      <c r="M80">
        <v>27.14</v>
      </c>
      <c r="N80">
        <v>35.03</v>
      </c>
      <c r="O80">
        <v>0</v>
      </c>
      <c r="P80">
        <v>41.2</v>
      </c>
      <c r="Q80">
        <v>6.05</v>
      </c>
      <c r="R80">
        <v>12.506930814524043</v>
      </c>
      <c r="S80">
        <v>7.79</v>
      </c>
      <c r="T80">
        <v>0</v>
      </c>
      <c r="U80">
        <v>19.570613421935246</v>
      </c>
      <c r="V80">
        <v>6.13</v>
      </c>
      <c r="W80">
        <v>13.430000000000001</v>
      </c>
      <c r="X80">
        <v>43.74</v>
      </c>
      <c r="Y80">
        <v>0</v>
      </c>
      <c r="Z80">
        <v>1.9329545454545456</v>
      </c>
      <c r="AA80">
        <v>12.429552742616034</v>
      </c>
      <c r="AB80">
        <v>3.884426106526631</v>
      </c>
      <c r="AC80">
        <v>0</v>
      </c>
      <c r="AD80">
        <v>0.3896525359576079</v>
      </c>
      <c r="AE80">
        <v>4.8599182437547315</v>
      </c>
      <c r="AF80">
        <v>5.2339249492900599</v>
      </c>
      <c r="AG80">
        <v>6.0777080000000003</v>
      </c>
      <c r="AH80">
        <v>18.435637381203804</v>
      </c>
      <c r="AI80">
        <v>4.8786645718774544</v>
      </c>
      <c r="AJ80">
        <v>0</v>
      </c>
      <c r="AK80">
        <v>7.5221717888100867</v>
      </c>
      <c r="AL80">
        <v>0</v>
      </c>
      <c r="AM80">
        <v>4.8754763690922731</v>
      </c>
      <c r="AN80">
        <v>0.67982226868792484</v>
      </c>
      <c r="AO80">
        <v>0</v>
      </c>
      <c r="AP80">
        <v>0.52769600000000016</v>
      </c>
      <c r="AQ80">
        <v>10.981280952380951</v>
      </c>
      <c r="AR80">
        <v>10.418706521739132</v>
      </c>
      <c r="AS80">
        <v>8.7283043413618806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690.64358042693755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8.9901500108461683</v>
      </c>
      <c r="L81">
        <v>367.21000000000004</v>
      </c>
      <c r="M81">
        <v>27.14</v>
      </c>
      <c r="N81">
        <v>35.03</v>
      </c>
      <c r="O81">
        <v>0</v>
      </c>
      <c r="P81">
        <v>41.2</v>
      </c>
      <c r="Q81">
        <v>6.05</v>
      </c>
      <c r="R81">
        <v>12.506930814524043</v>
      </c>
      <c r="S81">
        <v>7.79</v>
      </c>
      <c r="T81">
        <v>0</v>
      </c>
      <c r="U81">
        <v>19.570613421935246</v>
      </c>
      <c r="V81">
        <v>6.13</v>
      </c>
      <c r="W81">
        <v>13.430000000000001</v>
      </c>
      <c r="X81">
        <v>43.74</v>
      </c>
      <c r="Y81">
        <v>0</v>
      </c>
      <c r="Z81">
        <v>1.9329545454545456</v>
      </c>
      <c r="AA81">
        <v>12.429552742616034</v>
      </c>
      <c r="AB81">
        <v>3.884426106526631</v>
      </c>
      <c r="AC81">
        <v>0</v>
      </c>
      <c r="AD81">
        <v>0</v>
      </c>
      <c r="AE81">
        <v>0</v>
      </c>
      <c r="AF81">
        <v>5.2339249492900599</v>
      </c>
      <c r="AG81">
        <v>6.0777080000000003</v>
      </c>
      <c r="AH81">
        <v>12.290424920802536</v>
      </c>
      <c r="AI81">
        <v>4.8786645718774544</v>
      </c>
      <c r="AJ81">
        <v>0</v>
      </c>
      <c r="AK81">
        <v>7.5221717888100867</v>
      </c>
      <c r="AL81">
        <v>0</v>
      </c>
      <c r="AM81">
        <v>4.8754763690922731</v>
      </c>
      <c r="AN81">
        <v>0.67982226868792484</v>
      </c>
      <c r="AO81">
        <v>0</v>
      </c>
      <c r="AP81">
        <v>0.52769600000000016</v>
      </c>
      <c r="AQ81">
        <v>10.929120634920633</v>
      </c>
      <c r="AR81">
        <v>10.418706521739132</v>
      </c>
      <c r="AS81">
        <v>7.1391086827237595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677.60745234984654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9.3501619496310653</v>
      </c>
      <c r="L82">
        <v>367.21000000000004</v>
      </c>
      <c r="M82">
        <v>27.14</v>
      </c>
      <c r="N82">
        <v>35.03</v>
      </c>
      <c r="O82">
        <v>0</v>
      </c>
      <c r="P82">
        <v>41.2</v>
      </c>
      <c r="Q82">
        <v>6.05</v>
      </c>
      <c r="R82">
        <v>12.506930814524043</v>
      </c>
      <c r="S82">
        <v>7.79</v>
      </c>
      <c r="T82">
        <v>0</v>
      </c>
      <c r="U82">
        <v>19.570613421935246</v>
      </c>
      <c r="V82">
        <v>6.13</v>
      </c>
      <c r="W82">
        <v>13.430000000000001</v>
      </c>
      <c r="X82">
        <v>43.74</v>
      </c>
      <c r="Y82">
        <v>0</v>
      </c>
      <c r="Z82">
        <v>1.9329545454545456</v>
      </c>
      <c r="AA82">
        <v>8.2700084388185662</v>
      </c>
      <c r="AB82">
        <v>3.884426106526631</v>
      </c>
      <c r="AC82">
        <v>0</v>
      </c>
      <c r="AD82">
        <v>0</v>
      </c>
      <c r="AE82">
        <v>0</v>
      </c>
      <c r="AF82">
        <v>5.2339249492900599</v>
      </c>
      <c r="AG82">
        <v>6.0777080000000003</v>
      </c>
      <c r="AH82">
        <v>5.5868356916578668</v>
      </c>
      <c r="AI82">
        <v>4.8786645718774544</v>
      </c>
      <c r="AJ82">
        <v>0</v>
      </c>
      <c r="AK82">
        <v>7.5221717888100867</v>
      </c>
      <c r="AL82">
        <v>0</v>
      </c>
      <c r="AM82">
        <v>4.8754763690922731</v>
      </c>
      <c r="AN82">
        <v>0.67982226868792484</v>
      </c>
      <c r="AO82">
        <v>0</v>
      </c>
      <c r="AP82">
        <v>0.52769600000000016</v>
      </c>
      <c r="AQ82">
        <v>7.1735777777777763</v>
      </c>
      <c r="AR82">
        <v>10.418706521739132</v>
      </c>
      <c r="AS82">
        <v>7.1391086827237595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663.34878789854633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9.350157357574588</v>
      </c>
      <c r="L83">
        <v>367.21000000000004</v>
      </c>
      <c r="M83">
        <v>27.14</v>
      </c>
      <c r="N83">
        <v>35.03</v>
      </c>
      <c r="O83">
        <v>0</v>
      </c>
      <c r="P83">
        <v>41.2</v>
      </c>
      <c r="Q83">
        <v>6.05</v>
      </c>
      <c r="R83">
        <v>12.506930814524043</v>
      </c>
      <c r="S83">
        <v>7.79</v>
      </c>
      <c r="T83">
        <v>0</v>
      </c>
      <c r="U83">
        <v>19.570613421935246</v>
      </c>
      <c r="V83">
        <v>6.13</v>
      </c>
      <c r="W83">
        <v>13.430000000000001</v>
      </c>
      <c r="X83">
        <v>43.74</v>
      </c>
      <c r="Y83">
        <v>0</v>
      </c>
      <c r="Z83">
        <v>1.9329545454545456</v>
      </c>
      <c r="AA83">
        <v>3.6626075949367083</v>
      </c>
      <c r="AB83">
        <v>3.884426106526631</v>
      </c>
      <c r="AC83">
        <v>0</v>
      </c>
      <c r="AD83">
        <v>0</v>
      </c>
      <c r="AE83">
        <v>0</v>
      </c>
      <c r="AF83">
        <v>5.2339249492900599</v>
      </c>
      <c r="AG83">
        <v>6.0777080000000003</v>
      </c>
      <c r="AH83">
        <v>0</v>
      </c>
      <c r="AI83">
        <v>9.7634658287509826</v>
      </c>
      <c r="AJ83">
        <v>0</v>
      </c>
      <c r="AK83">
        <v>7.5221717888100867</v>
      </c>
      <c r="AL83">
        <v>0</v>
      </c>
      <c r="AM83">
        <v>4.8754763690922731</v>
      </c>
      <c r="AN83">
        <v>0.67982226868792484</v>
      </c>
      <c r="AO83">
        <v>0</v>
      </c>
      <c r="AP83">
        <v>0.52769600000000016</v>
      </c>
      <c r="AQ83">
        <v>3.6604269841269832</v>
      </c>
      <c r="AR83">
        <v>10.418706521739132</v>
      </c>
      <c r="AS83">
        <v>7.1391086827237595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654.52619723417297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9.2701574923547412</v>
      </c>
      <c r="L84">
        <v>367.21000000000004</v>
      </c>
      <c r="M84">
        <v>27.14</v>
      </c>
      <c r="N84">
        <v>35.03</v>
      </c>
      <c r="O84">
        <v>0</v>
      </c>
      <c r="P84">
        <v>41.2</v>
      </c>
      <c r="Q84">
        <v>6.05</v>
      </c>
      <c r="R84">
        <v>12.506930814524043</v>
      </c>
      <c r="S84">
        <v>7.79</v>
      </c>
      <c r="T84">
        <v>0</v>
      </c>
      <c r="U84">
        <v>19.570613421935246</v>
      </c>
      <c r="V84">
        <v>6.13</v>
      </c>
      <c r="W84">
        <v>13.430000000000001</v>
      </c>
      <c r="X84">
        <v>43.74</v>
      </c>
      <c r="Y84">
        <v>0</v>
      </c>
      <c r="Z84">
        <v>1.9329545454545456</v>
      </c>
      <c r="AA84">
        <v>3.6626075949367083</v>
      </c>
      <c r="AB84">
        <v>3.884426106526631</v>
      </c>
      <c r="AC84">
        <v>0</v>
      </c>
      <c r="AD84">
        <v>0</v>
      </c>
      <c r="AE84">
        <v>0</v>
      </c>
      <c r="AF84">
        <v>2.61696247464503</v>
      </c>
      <c r="AG84">
        <v>6.0777080000000003</v>
      </c>
      <c r="AH84">
        <v>0</v>
      </c>
      <c r="AI84">
        <v>9.7634658287509826</v>
      </c>
      <c r="AJ84">
        <v>0</v>
      </c>
      <c r="AK84">
        <v>7.5221717888100867</v>
      </c>
      <c r="AL84">
        <v>0</v>
      </c>
      <c r="AM84">
        <v>4.8754763690922731</v>
      </c>
      <c r="AN84">
        <v>0.67982226868792484</v>
      </c>
      <c r="AO84">
        <v>0</v>
      </c>
      <c r="AP84">
        <v>0.52769600000000016</v>
      </c>
      <c r="AQ84">
        <v>3.605198412698412</v>
      </c>
      <c r="AR84">
        <v>10.418706521739132</v>
      </c>
      <c r="AS84">
        <v>7.1391086827237595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651.77400632287947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9.3100000000000023</v>
      </c>
      <c r="L85">
        <v>317.23</v>
      </c>
      <c r="M85">
        <v>27.14</v>
      </c>
      <c r="N85">
        <v>35.03</v>
      </c>
      <c r="O85">
        <v>0</v>
      </c>
      <c r="P85">
        <v>41.2</v>
      </c>
      <c r="Q85">
        <v>6.05</v>
      </c>
      <c r="R85">
        <v>12.506930814524043</v>
      </c>
      <c r="S85">
        <v>7.79</v>
      </c>
      <c r="T85">
        <v>0</v>
      </c>
      <c r="U85">
        <v>19.570613421935246</v>
      </c>
      <c r="V85">
        <v>6.13</v>
      </c>
      <c r="W85">
        <v>13.430000000000001</v>
      </c>
      <c r="X85">
        <v>43.74</v>
      </c>
      <c r="Y85">
        <v>0</v>
      </c>
      <c r="Z85">
        <v>1.9329545454545456</v>
      </c>
      <c r="AA85">
        <v>0</v>
      </c>
      <c r="AB85">
        <v>3.884426106526631</v>
      </c>
      <c r="AC85">
        <v>0</v>
      </c>
      <c r="AD85">
        <v>0</v>
      </c>
      <c r="AE85">
        <v>0</v>
      </c>
      <c r="AF85">
        <v>2.61696247464503</v>
      </c>
      <c r="AG85">
        <v>6.0777080000000003</v>
      </c>
      <c r="AH85">
        <v>0</v>
      </c>
      <c r="AI85">
        <v>9.7634658287509826</v>
      </c>
      <c r="AJ85">
        <v>0</v>
      </c>
      <c r="AK85">
        <v>7.5221717888100867</v>
      </c>
      <c r="AL85">
        <v>0</v>
      </c>
      <c r="AM85">
        <v>4.8754763690922731</v>
      </c>
      <c r="AN85">
        <v>0.67982226868792484</v>
      </c>
      <c r="AO85">
        <v>0</v>
      </c>
      <c r="AP85">
        <v>0.52769600000000016</v>
      </c>
      <c r="AQ85">
        <v>3.5469015873015866</v>
      </c>
      <c r="AR85">
        <v>10.418706521739132</v>
      </c>
      <c r="AS85">
        <v>8.7283043413618806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599.70214006882941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6.92</v>
      </c>
      <c r="L86">
        <v>259.55</v>
      </c>
      <c r="M86">
        <v>27.14</v>
      </c>
      <c r="N86">
        <v>35.03</v>
      </c>
      <c r="O86">
        <v>0</v>
      </c>
      <c r="P86">
        <v>41.2</v>
      </c>
      <c r="Q86">
        <v>6.06</v>
      </c>
      <c r="R86">
        <v>12.506242114749174</v>
      </c>
      <c r="S86">
        <v>7.79</v>
      </c>
      <c r="T86">
        <v>0</v>
      </c>
      <c r="U86">
        <v>19.570613421935246</v>
      </c>
      <c r="V86">
        <v>6.13</v>
      </c>
      <c r="W86">
        <v>13.430000000000001</v>
      </c>
      <c r="X86">
        <v>43.74</v>
      </c>
      <c r="Y86">
        <v>0</v>
      </c>
      <c r="Z86">
        <v>1.9329545454545456</v>
      </c>
      <c r="AA86">
        <v>0</v>
      </c>
      <c r="AB86">
        <v>3.884426106526631</v>
      </c>
      <c r="AC86">
        <v>0</v>
      </c>
      <c r="AD86">
        <v>0</v>
      </c>
      <c r="AE86">
        <v>0</v>
      </c>
      <c r="AF86">
        <v>2.61696247464503</v>
      </c>
      <c r="AG86">
        <v>6.0777080000000003</v>
      </c>
      <c r="AH86">
        <v>0</v>
      </c>
      <c r="AI86">
        <v>1.8778256087981149</v>
      </c>
      <c r="AJ86">
        <v>0</v>
      </c>
      <c r="AK86">
        <v>7.5221717888100867</v>
      </c>
      <c r="AL86">
        <v>0</v>
      </c>
      <c r="AM86">
        <v>4.8754763690922731</v>
      </c>
      <c r="AN86">
        <v>0.67982226868792484</v>
      </c>
      <c r="AO86">
        <v>0</v>
      </c>
      <c r="AP86">
        <v>0.52769600000000016</v>
      </c>
      <c r="AQ86">
        <v>0</v>
      </c>
      <c r="AR86">
        <v>10.418706521739132</v>
      </c>
      <c r="AS86">
        <v>8.7283043413618806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528.20890956180006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4.95</v>
      </c>
      <c r="L87">
        <v>203.79000000000002</v>
      </c>
      <c r="M87">
        <v>27.14</v>
      </c>
      <c r="N87">
        <v>35.03</v>
      </c>
      <c r="O87">
        <v>0</v>
      </c>
      <c r="P87">
        <v>41.2</v>
      </c>
      <c r="Q87">
        <v>6.05</v>
      </c>
      <c r="R87">
        <v>12.506930814524043</v>
      </c>
      <c r="S87">
        <v>7.79</v>
      </c>
      <c r="T87">
        <v>0</v>
      </c>
      <c r="U87">
        <v>19.570613421935246</v>
      </c>
      <c r="V87">
        <v>6.13</v>
      </c>
      <c r="W87">
        <v>13.430000000000001</v>
      </c>
      <c r="X87">
        <v>43.74</v>
      </c>
      <c r="Y87">
        <v>0</v>
      </c>
      <c r="Z87">
        <v>1.9329545454545456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2.61696247464503</v>
      </c>
      <c r="AG87">
        <v>6.0777080000000003</v>
      </c>
      <c r="AH87">
        <v>0</v>
      </c>
      <c r="AI87">
        <v>1.0524414768263943</v>
      </c>
      <c r="AJ87">
        <v>0</v>
      </c>
      <c r="AK87">
        <v>7.5221717888100867</v>
      </c>
      <c r="AL87">
        <v>0</v>
      </c>
      <c r="AM87">
        <v>4.8754763690922731</v>
      </c>
      <c r="AN87">
        <v>0.67982226868792484</v>
      </c>
      <c r="AO87">
        <v>0</v>
      </c>
      <c r="AP87">
        <v>0.52769600000000016</v>
      </c>
      <c r="AQ87">
        <v>0</v>
      </c>
      <c r="AR87">
        <v>10.418706521739132</v>
      </c>
      <c r="AS87">
        <v>8.7283043413618806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465.75978802307657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5.3600000000000012</v>
      </c>
      <c r="L88">
        <v>203.79000000000002</v>
      </c>
      <c r="M88">
        <v>27.14</v>
      </c>
      <c r="N88">
        <v>35.03</v>
      </c>
      <c r="O88">
        <v>0</v>
      </c>
      <c r="P88">
        <v>41.2</v>
      </c>
      <c r="Q88">
        <v>6.05</v>
      </c>
      <c r="R88">
        <v>12.506930814524043</v>
      </c>
      <c r="S88">
        <v>7.79</v>
      </c>
      <c r="T88">
        <v>0</v>
      </c>
      <c r="U88">
        <v>19.570613421935246</v>
      </c>
      <c r="V88">
        <v>6.13</v>
      </c>
      <c r="W88">
        <v>13.430000000000001</v>
      </c>
      <c r="X88">
        <v>43.74</v>
      </c>
      <c r="Y88">
        <v>0</v>
      </c>
      <c r="Z88">
        <v>1.9329545454545456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2.61696247464503</v>
      </c>
      <c r="AG88">
        <v>6.0777080000000003</v>
      </c>
      <c r="AH88">
        <v>0</v>
      </c>
      <c r="AI88">
        <v>0</v>
      </c>
      <c r="AJ88">
        <v>0</v>
      </c>
      <c r="AK88">
        <v>7.5221717888100867</v>
      </c>
      <c r="AL88">
        <v>0</v>
      </c>
      <c r="AM88">
        <v>4.8754763690922731</v>
      </c>
      <c r="AN88">
        <v>0.67982226868792484</v>
      </c>
      <c r="AO88">
        <v>0</v>
      </c>
      <c r="AP88">
        <v>0.52769600000000016</v>
      </c>
      <c r="AQ88">
        <v>0</v>
      </c>
      <c r="AR88">
        <v>10.418706521739132</v>
      </c>
      <c r="AS88">
        <v>8.7283043413618806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465.11734654625025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5.36</v>
      </c>
      <c r="L89">
        <v>203.79000000000002</v>
      </c>
      <c r="M89">
        <v>27.14</v>
      </c>
      <c r="N89">
        <v>35.03</v>
      </c>
      <c r="O89">
        <v>0</v>
      </c>
      <c r="P89">
        <v>41.2</v>
      </c>
      <c r="Q89">
        <v>6.05</v>
      </c>
      <c r="R89">
        <v>12.506930814524043</v>
      </c>
      <c r="S89">
        <v>7.79</v>
      </c>
      <c r="T89">
        <v>0</v>
      </c>
      <c r="U89">
        <v>19.570613421935246</v>
      </c>
      <c r="V89">
        <v>6.13</v>
      </c>
      <c r="W89">
        <v>13.430000000000001</v>
      </c>
      <c r="X89">
        <v>43.74</v>
      </c>
      <c r="Y89">
        <v>0</v>
      </c>
      <c r="Z89">
        <v>1.9329545454545456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2.61696247464503</v>
      </c>
      <c r="AG89">
        <v>6.0777080000000003</v>
      </c>
      <c r="AH89">
        <v>0</v>
      </c>
      <c r="AI89">
        <v>0</v>
      </c>
      <c r="AJ89">
        <v>0</v>
      </c>
      <c r="AK89">
        <v>7.5221717888100867</v>
      </c>
      <c r="AL89">
        <v>0</v>
      </c>
      <c r="AM89">
        <v>4.8754763690922731</v>
      </c>
      <c r="AN89">
        <v>0.67982226868792484</v>
      </c>
      <c r="AO89">
        <v>0</v>
      </c>
      <c r="AP89">
        <v>0.22703200000000007</v>
      </c>
      <c r="AQ89">
        <v>0</v>
      </c>
      <c r="AR89">
        <v>10.418706521739132</v>
      </c>
      <c r="AS89">
        <v>8.7283043413618806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464.81668254625026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5.58</v>
      </c>
      <c r="L90">
        <v>203.79</v>
      </c>
      <c r="M90">
        <v>27.14</v>
      </c>
      <c r="N90">
        <v>35.03</v>
      </c>
      <c r="O90">
        <v>0</v>
      </c>
      <c r="P90">
        <v>41.2</v>
      </c>
      <c r="Q90">
        <v>6.05</v>
      </c>
      <c r="R90">
        <v>12.506930814524043</v>
      </c>
      <c r="S90">
        <v>7.79</v>
      </c>
      <c r="T90">
        <v>0</v>
      </c>
      <c r="U90">
        <v>19.570613421935246</v>
      </c>
      <c r="V90">
        <v>6.13</v>
      </c>
      <c r="W90">
        <v>13.430000000000001</v>
      </c>
      <c r="X90">
        <v>43.74</v>
      </c>
      <c r="Y90">
        <v>0</v>
      </c>
      <c r="Z90">
        <v>1.9329545454545456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2.61696247464503</v>
      </c>
      <c r="AG90">
        <v>6.0777080000000003</v>
      </c>
      <c r="AH90">
        <v>0</v>
      </c>
      <c r="AI90">
        <v>0</v>
      </c>
      <c r="AJ90">
        <v>0</v>
      </c>
      <c r="AK90">
        <v>7.5221717888100867</v>
      </c>
      <c r="AL90">
        <v>0</v>
      </c>
      <c r="AM90">
        <v>4.8754763690922731</v>
      </c>
      <c r="AN90">
        <v>0.67982226868792484</v>
      </c>
      <c r="AO90">
        <v>0</v>
      </c>
      <c r="AP90">
        <v>0.22703200000000007</v>
      </c>
      <c r="AQ90">
        <v>0</v>
      </c>
      <c r="AR90">
        <v>10.418706521739132</v>
      </c>
      <c r="AS90">
        <v>8.7283043413618806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465.03668254625018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4.9499999999999993</v>
      </c>
      <c r="L91">
        <v>203.79</v>
      </c>
      <c r="M91">
        <v>27.14</v>
      </c>
      <c r="N91">
        <v>35.03</v>
      </c>
      <c r="O91">
        <v>0</v>
      </c>
      <c r="P91">
        <v>41.2</v>
      </c>
      <c r="Q91">
        <v>3.33</v>
      </c>
      <c r="R91">
        <v>7.1180434185215722</v>
      </c>
      <c r="S91">
        <v>4.3980427046263353</v>
      </c>
      <c r="T91">
        <v>0</v>
      </c>
      <c r="U91">
        <v>19.570613421935246</v>
      </c>
      <c r="V91">
        <v>5.58</v>
      </c>
      <c r="W91">
        <v>7.38</v>
      </c>
      <c r="X91">
        <v>43.74</v>
      </c>
      <c r="Y91">
        <v>0</v>
      </c>
      <c r="Z91">
        <v>1.9329545454545456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2.61696247464503</v>
      </c>
      <c r="AG91">
        <v>6.0777080000000003</v>
      </c>
      <c r="AH91">
        <v>0</v>
      </c>
      <c r="AI91">
        <v>0</v>
      </c>
      <c r="AJ91">
        <v>0</v>
      </c>
      <c r="AK91">
        <v>7.5221717888100867</v>
      </c>
      <c r="AL91">
        <v>0</v>
      </c>
      <c r="AM91">
        <v>4.8754763690922731</v>
      </c>
      <c r="AN91">
        <v>0</v>
      </c>
      <c r="AO91">
        <v>0</v>
      </c>
      <c r="AP91">
        <v>0.22703200000000007</v>
      </c>
      <c r="AQ91">
        <v>0</v>
      </c>
      <c r="AR91">
        <v>10.418706521739132</v>
      </c>
      <c r="AS91">
        <v>8.7283043413618806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445.62601558618604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5.37</v>
      </c>
      <c r="L92">
        <v>203.79</v>
      </c>
      <c r="M92">
        <v>27.14</v>
      </c>
      <c r="N92">
        <v>35.03</v>
      </c>
      <c r="O92">
        <v>0</v>
      </c>
      <c r="P92">
        <v>41.2</v>
      </c>
      <c r="Q92">
        <v>3.33</v>
      </c>
      <c r="R92">
        <v>6.8760853485064022</v>
      </c>
      <c r="S92">
        <v>4.28</v>
      </c>
      <c r="T92">
        <v>0</v>
      </c>
      <c r="U92">
        <v>19.570613421935246</v>
      </c>
      <c r="V92">
        <v>5.58</v>
      </c>
      <c r="W92">
        <v>7.38</v>
      </c>
      <c r="X92">
        <v>43.74</v>
      </c>
      <c r="Y92">
        <v>0</v>
      </c>
      <c r="Z92">
        <v>1.9329545454545456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2.61696247464503</v>
      </c>
      <c r="AG92">
        <v>6.0777080000000003</v>
      </c>
      <c r="AH92">
        <v>0</v>
      </c>
      <c r="AI92">
        <v>0</v>
      </c>
      <c r="AJ92">
        <v>0</v>
      </c>
      <c r="AK92">
        <v>7.5221717888100867</v>
      </c>
      <c r="AL92">
        <v>0</v>
      </c>
      <c r="AM92">
        <v>4.8754763690922731</v>
      </c>
      <c r="AN92">
        <v>0</v>
      </c>
      <c r="AO92">
        <v>0</v>
      </c>
      <c r="AP92">
        <v>0.22703200000000007</v>
      </c>
      <c r="AQ92">
        <v>0</v>
      </c>
      <c r="AR92">
        <v>10.418706521739132</v>
      </c>
      <c r="AS92">
        <v>8.7283043413618806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445.68601481154462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</v>
      </c>
      <c r="L93">
        <v>203.79000000000002</v>
      </c>
      <c r="M93">
        <v>27.14</v>
      </c>
      <c r="N93">
        <v>35.03</v>
      </c>
      <c r="O93">
        <v>0</v>
      </c>
      <c r="P93">
        <v>41.2</v>
      </c>
      <c r="Q93">
        <v>3.33</v>
      </c>
      <c r="R93">
        <v>6.8760853485064022</v>
      </c>
      <c r="S93">
        <v>4.28</v>
      </c>
      <c r="T93">
        <v>0</v>
      </c>
      <c r="U93">
        <v>17.579999999999998</v>
      </c>
      <c r="V93">
        <v>3.37</v>
      </c>
      <c r="W93">
        <v>7.38</v>
      </c>
      <c r="X93">
        <v>43.74</v>
      </c>
      <c r="Y93">
        <v>0</v>
      </c>
      <c r="Z93">
        <v>1.9329545454545456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2.61696247464503</v>
      </c>
      <c r="AG93">
        <v>6.0777080000000003</v>
      </c>
      <c r="AH93">
        <v>0</v>
      </c>
      <c r="AI93">
        <v>0</v>
      </c>
      <c r="AJ93">
        <v>0</v>
      </c>
      <c r="AK93">
        <v>7.5221717888100867</v>
      </c>
      <c r="AL93">
        <v>0</v>
      </c>
      <c r="AM93">
        <v>4.8754763690922731</v>
      </c>
      <c r="AN93">
        <v>0</v>
      </c>
      <c r="AO93">
        <v>0</v>
      </c>
      <c r="AP93">
        <v>0.22703200000000007</v>
      </c>
      <c r="AQ93">
        <v>0</v>
      </c>
      <c r="AR93">
        <v>10.418706521739132</v>
      </c>
      <c r="AS93">
        <v>7.1391086827237595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439.52620573097124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4.9801749332583958</v>
      </c>
      <c r="L94">
        <v>203.79000000000002</v>
      </c>
      <c r="M94">
        <v>27.14</v>
      </c>
      <c r="N94">
        <v>35.03</v>
      </c>
      <c r="O94">
        <v>0</v>
      </c>
      <c r="P94">
        <v>41.2</v>
      </c>
      <c r="Q94">
        <v>3.33</v>
      </c>
      <c r="R94">
        <v>6.8760853485064022</v>
      </c>
      <c r="S94">
        <v>4.28</v>
      </c>
      <c r="T94">
        <v>0</v>
      </c>
      <c r="U94">
        <v>15.590613441410246</v>
      </c>
      <c r="V94">
        <v>3.37</v>
      </c>
      <c r="W94">
        <v>7.38</v>
      </c>
      <c r="X94">
        <v>43.74</v>
      </c>
      <c r="Y94">
        <v>0</v>
      </c>
      <c r="Z94">
        <v>1.9329545454545456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2.61696247464503</v>
      </c>
      <c r="AG94">
        <v>6.0777080000000003</v>
      </c>
      <c r="AH94">
        <v>0</v>
      </c>
      <c r="AI94">
        <v>0</v>
      </c>
      <c r="AJ94">
        <v>0</v>
      </c>
      <c r="AK94">
        <v>7.5221717888100867</v>
      </c>
      <c r="AL94">
        <v>0</v>
      </c>
      <c r="AM94">
        <v>4.8754763690922731</v>
      </c>
      <c r="AN94">
        <v>0</v>
      </c>
      <c r="AO94">
        <v>0</v>
      </c>
      <c r="AP94">
        <v>0.22703200000000007</v>
      </c>
      <c r="AQ94">
        <v>0</v>
      </c>
      <c r="AR94">
        <v>10.418706521739132</v>
      </c>
      <c r="AS94">
        <v>7.1391086827237595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437.51699410563987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5.1500000000000012</v>
      </c>
      <c r="L95">
        <v>203.79</v>
      </c>
      <c r="M95">
        <v>27.14</v>
      </c>
      <c r="N95">
        <v>35.03</v>
      </c>
      <c r="O95">
        <v>0</v>
      </c>
      <c r="P95">
        <v>41.2</v>
      </c>
      <c r="Q95">
        <v>3.33</v>
      </c>
      <c r="R95">
        <v>6.8760853485064022</v>
      </c>
      <c r="S95">
        <v>4.28</v>
      </c>
      <c r="T95">
        <v>0</v>
      </c>
      <c r="U95">
        <v>13.599999999999998</v>
      </c>
      <c r="V95">
        <v>3.3723951670220327</v>
      </c>
      <c r="W95">
        <v>7.38</v>
      </c>
      <c r="X95">
        <v>43.74</v>
      </c>
      <c r="Y95">
        <v>0</v>
      </c>
      <c r="Z95">
        <v>1.9329545454545456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2.61696247464503</v>
      </c>
      <c r="AG95">
        <v>6.0777080000000003</v>
      </c>
      <c r="AH95">
        <v>0</v>
      </c>
      <c r="AI95">
        <v>0</v>
      </c>
      <c r="AJ95">
        <v>0</v>
      </c>
      <c r="AK95">
        <v>7.5221717888100867</v>
      </c>
      <c r="AL95">
        <v>0</v>
      </c>
      <c r="AM95">
        <v>4.8754763690922731</v>
      </c>
      <c r="AN95">
        <v>0</v>
      </c>
      <c r="AO95">
        <v>0</v>
      </c>
      <c r="AP95">
        <v>0.22703200000000007</v>
      </c>
      <c r="AQ95">
        <v>0</v>
      </c>
      <c r="AR95">
        <v>10.418706521739132</v>
      </c>
      <c r="AS95">
        <v>7.1391086827237595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435.69860089799329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5.1500000000000012</v>
      </c>
      <c r="L96">
        <v>203.79</v>
      </c>
      <c r="M96">
        <v>27.14</v>
      </c>
      <c r="N96">
        <v>35.03</v>
      </c>
      <c r="O96">
        <v>0</v>
      </c>
      <c r="P96">
        <v>41.2</v>
      </c>
      <c r="Q96">
        <v>3.33</v>
      </c>
      <c r="R96">
        <v>6.8760853485064022</v>
      </c>
      <c r="S96">
        <v>4.28</v>
      </c>
      <c r="T96">
        <v>0</v>
      </c>
      <c r="U96">
        <v>11.61</v>
      </c>
      <c r="V96">
        <v>3.3723951670220327</v>
      </c>
      <c r="W96">
        <v>7.38</v>
      </c>
      <c r="X96">
        <v>43.74</v>
      </c>
      <c r="Y96">
        <v>0</v>
      </c>
      <c r="Z96">
        <v>1.9329545454545456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2.61696247464503</v>
      </c>
      <c r="AG96">
        <v>6.0777080000000003</v>
      </c>
      <c r="AH96">
        <v>0</v>
      </c>
      <c r="AI96">
        <v>0</v>
      </c>
      <c r="AJ96">
        <v>0</v>
      </c>
      <c r="AK96">
        <v>7.5221717888100867</v>
      </c>
      <c r="AL96">
        <v>0</v>
      </c>
      <c r="AM96">
        <v>4.8754763690922731</v>
      </c>
      <c r="AN96">
        <v>0</v>
      </c>
      <c r="AO96">
        <v>0</v>
      </c>
      <c r="AP96">
        <v>0.22703200000000007</v>
      </c>
      <c r="AQ96">
        <v>0</v>
      </c>
      <c r="AR96">
        <v>10.418706521739132</v>
      </c>
      <c r="AS96">
        <v>7.1391086827237595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433.70860089799328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5.1500000000000012</v>
      </c>
      <c r="L97">
        <v>203.79</v>
      </c>
      <c r="M97">
        <v>27.14</v>
      </c>
      <c r="N97">
        <v>35.03</v>
      </c>
      <c r="O97">
        <v>0</v>
      </c>
      <c r="P97">
        <v>41.2</v>
      </c>
      <c r="Q97">
        <v>3.33</v>
      </c>
      <c r="R97">
        <v>6.8760853485064022</v>
      </c>
      <c r="S97">
        <v>4.28</v>
      </c>
      <c r="T97">
        <v>0</v>
      </c>
      <c r="U97">
        <v>10.949386382740263</v>
      </c>
      <c r="V97">
        <v>5.94</v>
      </c>
      <c r="W97">
        <v>7.38</v>
      </c>
      <c r="X97">
        <v>43.74</v>
      </c>
      <c r="Y97">
        <v>0</v>
      </c>
      <c r="Z97">
        <v>1.9329545454545456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2.61696247464503</v>
      </c>
      <c r="AG97">
        <v>6.0777080000000003</v>
      </c>
      <c r="AH97">
        <v>0</v>
      </c>
      <c r="AI97">
        <v>0</v>
      </c>
      <c r="AJ97">
        <v>0</v>
      </c>
      <c r="AK97">
        <v>7.5221717888100867</v>
      </c>
      <c r="AL97">
        <v>0</v>
      </c>
      <c r="AM97">
        <v>4.8754763690922731</v>
      </c>
      <c r="AN97">
        <v>0.67982226868792484</v>
      </c>
      <c r="AO97">
        <v>0</v>
      </c>
      <c r="AP97">
        <v>0.22703200000000007</v>
      </c>
      <c r="AQ97">
        <v>0</v>
      </c>
      <c r="AR97">
        <v>10.418706521739132</v>
      </c>
      <c r="AS97">
        <v>7.1391086827237595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436.29541438239943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5.1500000000000012</v>
      </c>
      <c r="L98">
        <v>203.79</v>
      </c>
      <c r="M98">
        <v>27.14</v>
      </c>
      <c r="N98">
        <v>35.03</v>
      </c>
      <c r="O98">
        <v>0</v>
      </c>
      <c r="P98">
        <v>41.2</v>
      </c>
      <c r="Q98">
        <v>3.33</v>
      </c>
      <c r="R98">
        <v>6.8760853485064022</v>
      </c>
      <c r="S98">
        <v>4.28</v>
      </c>
      <c r="T98">
        <v>0</v>
      </c>
      <c r="U98">
        <v>10.949386382740263</v>
      </c>
      <c r="V98">
        <v>5.94</v>
      </c>
      <c r="W98">
        <v>7.38</v>
      </c>
      <c r="X98">
        <v>43.74</v>
      </c>
      <c r="Y98">
        <v>0</v>
      </c>
      <c r="Z98">
        <v>1.9329545454545456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2.61696247464503</v>
      </c>
      <c r="AG98">
        <v>6.0777080000000003</v>
      </c>
      <c r="AH98">
        <v>0</v>
      </c>
      <c r="AI98">
        <v>0</v>
      </c>
      <c r="AJ98">
        <v>0</v>
      </c>
      <c r="AK98">
        <v>7.5221717888100867</v>
      </c>
      <c r="AL98">
        <v>0</v>
      </c>
      <c r="AM98">
        <v>4.8754763690922731</v>
      </c>
      <c r="AN98">
        <v>0.67982226868792484</v>
      </c>
      <c r="AO98">
        <v>0</v>
      </c>
      <c r="AP98">
        <v>0.22703200000000007</v>
      </c>
      <c r="AQ98">
        <v>0</v>
      </c>
      <c r="AR98">
        <v>10.418706521739132</v>
      </c>
      <c r="AS98">
        <v>7.1391086827237595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436.29541438239943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0.14043090261236413</v>
      </c>
      <c r="L99">
        <f t="shared" si="2"/>
        <v>5.8360799999999973</v>
      </c>
      <c r="M99">
        <f t="shared" si="2"/>
        <v>0.65169250000000012</v>
      </c>
      <c r="N99">
        <f t="shared" si="2"/>
        <v>0.84020000000000139</v>
      </c>
      <c r="O99">
        <f t="shared" si="2"/>
        <v>0</v>
      </c>
      <c r="P99">
        <f t="shared" si="2"/>
        <v>0.98873749999999827</v>
      </c>
      <c r="Q99">
        <f t="shared" si="2"/>
        <v>0.10808671944155937</v>
      </c>
      <c r="R99">
        <f t="shared" si="2"/>
        <v>0.22228388884866762</v>
      </c>
      <c r="S99">
        <f t="shared" si="2"/>
        <v>0.13833951067615652</v>
      </c>
      <c r="T99">
        <f t="shared" si="2"/>
        <v>0</v>
      </c>
      <c r="U99">
        <f t="shared" si="2"/>
        <v>0.4552781703876122</v>
      </c>
      <c r="V99">
        <f t="shared" si="2"/>
        <v>0.13878829383221827</v>
      </c>
      <c r="W99">
        <f t="shared" si="2"/>
        <v>0.24471249999999958</v>
      </c>
      <c r="X99">
        <f t="shared" si="2"/>
        <v>0.97103849202805959</v>
      </c>
      <c r="Y99">
        <f t="shared" si="2"/>
        <v>0</v>
      </c>
      <c r="Z99">
        <f t="shared" si="2"/>
        <v>7.6979914772727365E-2</v>
      </c>
      <c r="AA99">
        <f t="shared" si="2"/>
        <v>0.1374520801687763</v>
      </c>
      <c r="AB99">
        <f t="shared" si="2"/>
        <v>8.0798210802700679E-2</v>
      </c>
      <c r="AC99">
        <f t="shared" si="2"/>
        <v>4.7853386406470876E-2</v>
      </c>
      <c r="AD99">
        <f t="shared" si="2"/>
        <v>2.8646364685844066E-2</v>
      </c>
      <c r="AE99">
        <f t="shared" si="2"/>
        <v>5.8319018925056768E-2</v>
      </c>
      <c r="AF99">
        <f t="shared" si="2"/>
        <v>9.4741404665314388E-2</v>
      </c>
      <c r="AG99">
        <f t="shared" si="2"/>
        <v>0.1458649919999998</v>
      </c>
      <c r="AH99">
        <f t="shared" si="2"/>
        <v>0.17176988648363248</v>
      </c>
      <c r="AI99">
        <f t="shared" si="2"/>
        <v>1.9858312647289864E-2</v>
      </c>
      <c r="AJ99">
        <f t="shared" si="2"/>
        <v>0</v>
      </c>
      <c r="AK99">
        <f t="shared" si="2"/>
        <v>0.18053212293144208</v>
      </c>
      <c r="AL99">
        <f t="shared" si="2"/>
        <v>0</v>
      </c>
      <c r="AM99">
        <f t="shared" si="2"/>
        <v>0.11736121530382591</v>
      </c>
      <c r="AN99">
        <f t="shared" si="2"/>
        <v>1.5296001045478272E-2</v>
      </c>
      <c r="AO99">
        <f t="shared" si="2"/>
        <v>0</v>
      </c>
      <c r="AP99">
        <f t="shared" si="2"/>
        <v>1.7680883999999973E-2</v>
      </c>
      <c r="AQ99">
        <f t="shared" si="2"/>
        <v>0.14662265238095229</v>
      </c>
      <c r="AR99">
        <f t="shared" si="2"/>
        <v>0.24826955434782655</v>
      </c>
      <c r="AS99">
        <f t="shared" si="2"/>
        <v>0.17939349873624741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12.503107978130229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16.16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16.16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16.8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16.8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18.82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18.82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16.23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16.23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15.27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15.27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15.42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15.42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15.15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15.77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15.77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19.23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19.23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19.23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19.23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19.23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17.989999999999998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17.989999999999998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17.39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17.39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0.45031750000000031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0.45031750000000031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45718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249.94</v>
      </c>
      <c r="L3" s="203">
        <v>6.03</v>
      </c>
      <c r="M3" s="203">
        <v>61.3</v>
      </c>
      <c r="N3" s="203">
        <v>50.14</v>
      </c>
      <c r="O3" s="203">
        <v>35.409999999999997</v>
      </c>
      <c r="P3" s="203">
        <v>26.53</v>
      </c>
      <c r="Q3" s="203">
        <v>8.68</v>
      </c>
      <c r="R3" s="203">
        <v>17.899999999999999</v>
      </c>
      <c r="S3" s="203">
        <v>11.14</v>
      </c>
      <c r="T3" s="203">
        <v>0</v>
      </c>
      <c r="U3" s="203">
        <v>37.700000000000003</v>
      </c>
      <c r="V3" s="203">
        <v>9.14</v>
      </c>
      <c r="W3" s="203">
        <v>19.23</v>
      </c>
      <c r="X3" s="203">
        <v>62.61</v>
      </c>
      <c r="Y3" s="203">
        <v>0</v>
      </c>
      <c r="Z3">
        <v>0</v>
      </c>
      <c r="AA3" s="203">
        <v>0</v>
      </c>
      <c r="AB3" s="203">
        <v>-0.1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84.02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117.5</v>
      </c>
      <c r="AQ3" s="203">
        <v>38.090000000000003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278.13</v>
      </c>
      <c r="L4" s="203">
        <v>6.03</v>
      </c>
      <c r="M4" s="203">
        <v>61.3</v>
      </c>
      <c r="N4" s="203">
        <v>50.14</v>
      </c>
      <c r="O4" s="203">
        <v>35.409999999999997</v>
      </c>
      <c r="P4" s="203">
        <v>26.53</v>
      </c>
      <c r="Q4" s="203">
        <v>8.68</v>
      </c>
      <c r="R4" s="203">
        <v>17.899999999999999</v>
      </c>
      <c r="S4" s="203">
        <v>11.14</v>
      </c>
      <c r="T4" s="203">
        <v>0</v>
      </c>
      <c r="U4" s="203">
        <v>39.86</v>
      </c>
      <c r="V4" s="203">
        <v>9.14</v>
      </c>
      <c r="W4" s="203">
        <v>19.23</v>
      </c>
      <c r="X4" s="203">
        <v>62.61</v>
      </c>
      <c r="Y4" s="203">
        <v>0</v>
      </c>
      <c r="Z4">
        <v>0</v>
      </c>
      <c r="AA4" s="203">
        <v>0</v>
      </c>
      <c r="AB4" s="203">
        <v>-0.1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84.02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117.5</v>
      </c>
      <c r="AQ4" s="203">
        <v>38.090000000000003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249.94</v>
      </c>
      <c r="L5" s="203">
        <v>6.03</v>
      </c>
      <c r="M5" s="203">
        <v>61.3</v>
      </c>
      <c r="N5" s="203">
        <v>50.14</v>
      </c>
      <c r="O5" s="203">
        <v>35.409999999999997</v>
      </c>
      <c r="P5" s="203">
        <v>26.53</v>
      </c>
      <c r="Q5" s="203">
        <v>8.68</v>
      </c>
      <c r="R5" s="203">
        <v>17.899999999999999</v>
      </c>
      <c r="S5" s="203">
        <v>11.14</v>
      </c>
      <c r="T5" s="203">
        <v>0</v>
      </c>
      <c r="U5" s="203">
        <v>40.11</v>
      </c>
      <c r="V5" s="203">
        <v>9.14</v>
      </c>
      <c r="W5" s="203">
        <v>19.23</v>
      </c>
      <c r="X5" s="203">
        <v>62.61</v>
      </c>
      <c r="Y5" s="203">
        <v>0</v>
      </c>
      <c r="Z5">
        <v>0</v>
      </c>
      <c r="AA5" s="203">
        <v>0</v>
      </c>
      <c r="AB5" s="203">
        <v>-0.1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84.02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117.5</v>
      </c>
      <c r="AQ5" s="203">
        <v>38.090000000000003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221.1</v>
      </c>
      <c r="L6" s="203">
        <v>6.03</v>
      </c>
      <c r="M6" s="203">
        <v>61.3</v>
      </c>
      <c r="N6" s="203">
        <v>50.14</v>
      </c>
      <c r="O6" s="203">
        <v>35.409999999999997</v>
      </c>
      <c r="P6" s="203">
        <v>26.53</v>
      </c>
      <c r="Q6" s="203">
        <v>8.68</v>
      </c>
      <c r="R6" s="203">
        <v>17.899999999999999</v>
      </c>
      <c r="S6" s="203">
        <v>11.14</v>
      </c>
      <c r="T6" s="203">
        <v>0</v>
      </c>
      <c r="U6" s="203">
        <v>40.11</v>
      </c>
      <c r="V6" s="203">
        <v>9.14</v>
      </c>
      <c r="W6" s="203">
        <v>19.23</v>
      </c>
      <c r="X6" s="203">
        <v>62.61</v>
      </c>
      <c r="Y6" s="203">
        <v>0</v>
      </c>
      <c r="Z6">
        <v>0</v>
      </c>
      <c r="AA6" s="203">
        <v>0</v>
      </c>
      <c r="AB6" s="203">
        <v>-0.1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84.02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117.5</v>
      </c>
      <c r="AQ6" s="203">
        <v>38.090000000000003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258.62</v>
      </c>
      <c r="L7" s="203">
        <v>6.03</v>
      </c>
      <c r="M7" s="203">
        <v>61.3</v>
      </c>
      <c r="N7" s="203">
        <v>50.14</v>
      </c>
      <c r="O7" s="203">
        <v>35.409999999999997</v>
      </c>
      <c r="P7" s="203">
        <v>26.53</v>
      </c>
      <c r="Q7" s="203">
        <v>8.68</v>
      </c>
      <c r="R7" s="203">
        <v>17.899999999999999</v>
      </c>
      <c r="S7" s="203">
        <v>11.14</v>
      </c>
      <c r="T7" s="203">
        <v>0</v>
      </c>
      <c r="U7" s="203">
        <v>40.11</v>
      </c>
      <c r="V7" s="203">
        <v>9.14</v>
      </c>
      <c r="W7" s="203">
        <v>19.23</v>
      </c>
      <c r="X7" s="203">
        <v>62.61</v>
      </c>
      <c r="Y7" s="203">
        <v>0</v>
      </c>
      <c r="Z7">
        <v>0</v>
      </c>
      <c r="AA7" s="203">
        <v>0</v>
      </c>
      <c r="AB7" s="203">
        <v>-0.1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84.02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117.5</v>
      </c>
      <c r="AQ7" s="203">
        <v>38.090000000000003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236.51</v>
      </c>
      <c r="L8" s="203">
        <v>6.03</v>
      </c>
      <c r="M8" s="203">
        <v>61.3</v>
      </c>
      <c r="N8" s="203">
        <v>50.14</v>
      </c>
      <c r="O8" s="203">
        <v>35.409999999999997</v>
      </c>
      <c r="P8" s="203">
        <v>26.53</v>
      </c>
      <c r="Q8" s="203">
        <v>8.68</v>
      </c>
      <c r="R8" s="203">
        <v>17.899999999999999</v>
      </c>
      <c r="S8" s="203">
        <v>11.14</v>
      </c>
      <c r="T8" s="203">
        <v>0</v>
      </c>
      <c r="U8" s="203">
        <v>40.11</v>
      </c>
      <c r="V8" s="203">
        <v>9.14</v>
      </c>
      <c r="W8" s="203">
        <v>19.23</v>
      </c>
      <c r="X8" s="203">
        <v>62.61</v>
      </c>
      <c r="Y8" s="203">
        <v>0</v>
      </c>
      <c r="Z8">
        <v>0</v>
      </c>
      <c r="AA8" s="203">
        <v>0</v>
      </c>
      <c r="AB8" s="203">
        <v>-0.1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84.02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117.5</v>
      </c>
      <c r="AQ8" s="203">
        <v>38.090000000000003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218.24</v>
      </c>
      <c r="L9" s="203">
        <v>6.03</v>
      </c>
      <c r="M9" s="203">
        <v>61.3</v>
      </c>
      <c r="N9" s="203">
        <v>50.14</v>
      </c>
      <c r="O9" s="203">
        <v>35.409999999999997</v>
      </c>
      <c r="P9" s="203">
        <v>26.53</v>
      </c>
      <c r="Q9" s="203">
        <v>8.68</v>
      </c>
      <c r="R9" s="203">
        <v>17.899999999999999</v>
      </c>
      <c r="S9" s="203">
        <v>11.14</v>
      </c>
      <c r="T9" s="203">
        <v>0</v>
      </c>
      <c r="U9" s="203">
        <v>40.11</v>
      </c>
      <c r="V9" s="203">
        <v>8.7899999999999991</v>
      </c>
      <c r="W9" s="203">
        <v>19.23</v>
      </c>
      <c r="X9" s="203">
        <v>62.61</v>
      </c>
      <c r="Y9" s="203">
        <v>0</v>
      </c>
      <c r="Z9">
        <v>0</v>
      </c>
      <c r="AA9" s="203">
        <v>0</v>
      </c>
      <c r="AB9" s="203">
        <v>-0.1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84.02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117.5</v>
      </c>
      <c r="AQ9" s="203">
        <v>38.090000000000003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173.03</v>
      </c>
      <c r="L10" s="203">
        <v>6.03</v>
      </c>
      <c r="M10" s="203">
        <v>61.3</v>
      </c>
      <c r="N10" s="203">
        <v>50.14</v>
      </c>
      <c r="O10" s="203">
        <v>35.409999999999997</v>
      </c>
      <c r="P10" s="203">
        <v>26.53</v>
      </c>
      <c r="Q10" s="203">
        <v>8.68</v>
      </c>
      <c r="R10" s="203">
        <v>17.899999999999999</v>
      </c>
      <c r="S10" s="203">
        <v>11.14</v>
      </c>
      <c r="T10" s="203">
        <v>0</v>
      </c>
      <c r="U10" s="203">
        <v>40.11</v>
      </c>
      <c r="V10" s="203">
        <v>8.7899999999999991</v>
      </c>
      <c r="W10" s="203">
        <v>19.23</v>
      </c>
      <c r="X10" s="203">
        <v>62.61</v>
      </c>
      <c r="Y10" s="203">
        <v>0</v>
      </c>
      <c r="Z10">
        <v>0</v>
      </c>
      <c r="AA10" s="203">
        <v>0</v>
      </c>
      <c r="AB10" s="203">
        <v>-0.1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84.02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117.5</v>
      </c>
      <c r="AQ10" s="203">
        <v>38.090000000000003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173.03</v>
      </c>
      <c r="L11" s="203">
        <v>6.03</v>
      </c>
      <c r="M11" s="203">
        <v>61.3</v>
      </c>
      <c r="N11" s="203">
        <v>50.14</v>
      </c>
      <c r="O11" s="203">
        <v>35.409999999999997</v>
      </c>
      <c r="P11" s="203">
        <v>26.53</v>
      </c>
      <c r="Q11" s="203">
        <v>8.68</v>
      </c>
      <c r="R11" s="203">
        <v>17.899999999999999</v>
      </c>
      <c r="S11" s="203">
        <v>11.14</v>
      </c>
      <c r="T11" s="203">
        <v>0</v>
      </c>
      <c r="U11" s="203">
        <v>40.11</v>
      </c>
      <c r="V11" s="203">
        <v>9.14</v>
      </c>
      <c r="W11" s="203">
        <v>19.23</v>
      </c>
      <c r="X11" s="203">
        <v>62.61</v>
      </c>
      <c r="Y11" s="203">
        <v>0</v>
      </c>
      <c r="Z11">
        <v>0</v>
      </c>
      <c r="AA11" s="203">
        <v>0</v>
      </c>
      <c r="AB11" s="203">
        <v>-0.1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84.02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117.5</v>
      </c>
      <c r="AQ11" s="203">
        <v>38.090000000000003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173.03</v>
      </c>
      <c r="L12" s="203">
        <v>6.03</v>
      </c>
      <c r="M12" s="203">
        <v>61.3</v>
      </c>
      <c r="N12" s="203">
        <v>50.14</v>
      </c>
      <c r="O12" s="203">
        <v>35.409999999999997</v>
      </c>
      <c r="P12" s="203">
        <v>26.53</v>
      </c>
      <c r="Q12" s="203">
        <v>8.68</v>
      </c>
      <c r="R12" s="203">
        <v>17.899999999999999</v>
      </c>
      <c r="S12" s="203">
        <v>11.14</v>
      </c>
      <c r="T12" s="203">
        <v>0</v>
      </c>
      <c r="U12" s="203">
        <v>40.11</v>
      </c>
      <c r="V12" s="203">
        <v>9.14</v>
      </c>
      <c r="W12" s="203">
        <v>19.23</v>
      </c>
      <c r="X12" s="203">
        <v>62.61</v>
      </c>
      <c r="Y12" s="203">
        <v>0</v>
      </c>
      <c r="Z12">
        <v>0</v>
      </c>
      <c r="AA12" s="203">
        <v>0</v>
      </c>
      <c r="AB12" s="203">
        <v>-0.1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84.02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117.5</v>
      </c>
      <c r="AQ12" s="203">
        <v>38.090000000000003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173.03</v>
      </c>
      <c r="L13" s="203">
        <v>6.03</v>
      </c>
      <c r="M13" s="203">
        <v>61.3</v>
      </c>
      <c r="N13" s="203">
        <v>50.14</v>
      </c>
      <c r="O13" s="203">
        <v>35.409999999999997</v>
      </c>
      <c r="P13" s="203">
        <v>26.53</v>
      </c>
      <c r="Q13" s="203">
        <v>8.68</v>
      </c>
      <c r="R13" s="203">
        <v>17.899999999999999</v>
      </c>
      <c r="S13" s="203">
        <v>11.14</v>
      </c>
      <c r="T13" s="203">
        <v>0</v>
      </c>
      <c r="U13" s="203">
        <v>40.11</v>
      </c>
      <c r="V13" s="203">
        <v>9.14</v>
      </c>
      <c r="W13" s="203">
        <v>19.23</v>
      </c>
      <c r="X13" s="203">
        <v>62.61</v>
      </c>
      <c r="Y13" s="203">
        <v>0</v>
      </c>
      <c r="Z13">
        <v>0</v>
      </c>
      <c r="AA13" s="203">
        <v>0</v>
      </c>
      <c r="AB13" s="203">
        <v>-0.1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84.02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117.5</v>
      </c>
      <c r="AQ13" s="203">
        <v>38.090000000000003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173.03</v>
      </c>
      <c r="L14" s="203">
        <v>6.03</v>
      </c>
      <c r="M14" s="203">
        <v>61.3</v>
      </c>
      <c r="N14" s="203">
        <v>50.14</v>
      </c>
      <c r="O14" s="203">
        <v>35.409999999999997</v>
      </c>
      <c r="P14" s="203">
        <v>26.53</v>
      </c>
      <c r="Q14" s="203">
        <v>8.68</v>
      </c>
      <c r="R14" s="203">
        <v>17.899999999999999</v>
      </c>
      <c r="S14" s="203">
        <v>11.14</v>
      </c>
      <c r="T14" s="203">
        <v>0</v>
      </c>
      <c r="U14" s="203">
        <v>40.11</v>
      </c>
      <c r="V14" s="203">
        <v>9.14</v>
      </c>
      <c r="W14" s="203">
        <v>19.23</v>
      </c>
      <c r="X14" s="203">
        <v>62.61</v>
      </c>
      <c r="Y14" s="203">
        <v>0</v>
      </c>
      <c r="Z14">
        <v>0</v>
      </c>
      <c r="AA14" s="203">
        <v>0</v>
      </c>
      <c r="AB14" s="203">
        <v>-0.1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84.02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117.5</v>
      </c>
      <c r="AQ14" s="203">
        <v>38.090000000000003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173.03</v>
      </c>
      <c r="L15" s="203">
        <v>6.03</v>
      </c>
      <c r="M15" s="203">
        <v>61.3</v>
      </c>
      <c r="N15" s="203">
        <v>50.14</v>
      </c>
      <c r="O15" s="203">
        <v>35.409999999999997</v>
      </c>
      <c r="P15" s="203">
        <v>26.53</v>
      </c>
      <c r="Q15" s="203">
        <v>8.68</v>
      </c>
      <c r="R15" s="203">
        <v>17.899999999999999</v>
      </c>
      <c r="S15" s="203">
        <v>11.14</v>
      </c>
      <c r="T15" s="203">
        <v>0</v>
      </c>
      <c r="U15" s="203">
        <v>40.11</v>
      </c>
      <c r="V15" s="203">
        <v>9.14</v>
      </c>
      <c r="W15" s="203">
        <v>19.23</v>
      </c>
      <c r="X15" s="203">
        <v>62.61</v>
      </c>
      <c r="Y15" s="203">
        <v>0</v>
      </c>
      <c r="Z15">
        <v>0</v>
      </c>
      <c r="AA15" s="203">
        <v>0</v>
      </c>
      <c r="AB15" s="203">
        <v>-0.1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84.02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117.5</v>
      </c>
      <c r="AQ15" s="203">
        <v>38.090000000000003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173.03</v>
      </c>
      <c r="L16" s="203">
        <v>6.03</v>
      </c>
      <c r="M16" s="203">
        <v>61.3</v>
      </c>
      <c r="N16" s="203">
        <v>50.14</v>
      </c>
      <c r="O16" s="203">
        <v>35.409999999999997</v>
      </c>
      <c r="P16" s="203">
        <v>26.53</v>
      </c>
      <c r="Q16" s="203">
        <v>8.68</v>
      </c>
      <c r="R16" s="203">
        <v>17.899999999999999</v>
      </c>
      <c r="S16" s="203">
        <v>11.14</v>
      </c>
      <c r="T16" s="203">
        <v>0</v>
      </c>
      <c r="U16" s="203">
        <v>40.11</v>
      </c>
      <c r="V16" s="203">
        <v>9.14</v>
      </c>
      <c r="W16" s="203">
        <v>19.23</v>
      </c>
      <c r="X16" s="203">
        <v>62.61</v>
      </c>
      <c r="Y16" s="203">
        <v>0</v>
      </c>
      <c r="Z16">
        <v>0</v>
      </c>
      <c r="AA16" s="203">
        <v>0</v>
      </c>
      <c r="AB16" s="203">
        <v>-0.1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84.02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117.5</v>
      </c>
      <c r="AQ16" s="203">
        <v>38.090000000000003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173.03</v>
      </c>
      <c r="L17" s="203">
        <v>6.03</v>
      </c>
      <c r="M17" s="203">
        <v>61.3</v>
      </c>
      <c r="N17" s="203">
        <v>50.14</v>
      </c>
      <c r="O17" s="203">
        <v>35.409999999999997</v>
      </c>
      <c r="P17" s="203">
        <v>26.53</v>
      </c>
      <c r="Q17" s="203">
        <v>8.68</v>
      </c>
      <c r="R17" s="203">
        <v>17.899999999999999</v>
      </c>
      <c r="S17" s="203">
        <v>11.14</v>
      </c>
      <c r="T17" s="203">
        <v>0</v>
      </c>
      <c r="U17" s="203">
        <v>40.11</v>
      </c>
      <c r="V17" s="203">
        <v>9.14</v>
      </c>
      <c r="W17" s="203">
        <v>19.23</v>
      </c>
      <c r="X17" s="203">
        <v>62.61</v>
      </c>
      <c r="Y17" s="203">
        <v>0</v>
      </c>
      <c r="Z17">
        <v>0</v>
      </c>
      <c r="AA17" s="203">
        <v>0</v>
      </c>
      <c r="AB17" s="203">
        <v>-0.1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84.02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117.5</v>
      </c>
      <c r="AQ17" s="203">
        <v>38.090000000000003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173.03</v>
      </c>
      <c r="L18" s="203">
        <v>6.03</v>
      </c>
      <c r="M18" s="203">
        <v>61.3</v>
      </c>
      <c r="N18" s="203">
        <v>50.14</v>
      </c>
      <c r="O18" s="203">
        <v>35.409999999999997</v>
      </c>
      <c r="P18" s="203">
        <v>26.53</v>
      </c>
      <c r="Q18" s="203">
        <v>8.68</v>
      </c>
      <c r="R18" s="203">
        <v>17.899999999999999</v>
      </c>
      <c r="S18" s="203">
        <v>11.14</v>
      </c>
      <c r="T18" s="203">
        <v>0</v>
      </c>
      <c r="U18" s="203">
        <v>40.11</v>
      </c>
      <c r="V18" s="203">
        <v>9.14</v>
      </c>
      <c r="W18" s="203">
        <v>19.23</v>
      </c>
      <c r="X18" s="203">
        <v>62.61</v>
      </c>
      <c r="Y18" s="203">
        <v>0</v>
      </c>
      <c r="Z18">
        <v>0</v>
      </c>
      <c r="AA18" s="203">
        <v>0</v>
      </c>
      <c r="AB18" s="203">
        <v>-0.1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84.02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117.5</v>
      </c>
      <c r="AQ18" s="203">
        <v>38.090000000000003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173.03</v>
      </c>
      <c r="L19" s="203">
        <v>6.03</v>
      </c>
      <c r="M19" s="203">
        <v>61.3</v>
      </c>
      <c r="N19" s="203">
        <v>50.14</v>
      </c>
      <c r="O19" s="203">
        <v>35.409999999999997</v>
      </c>
      <c r="P19" s="203">
        <v>26.53</v>
      </c>
      <c r="Q19" s="203">
        <v>8.68</v>
      </c>
      <c r="R19" s="203">
        <v>17.899999999999999</v>
      </c>
      <c r="S19" s="203">
        <v>11.14</v>
      </c>
      <c r="T19" s="203">
        <v>0</v>
      </c>
      <c r="U19" s="203">
        <v>39.49</v>
      </c>
      <c r="V19" s="203">
        <v>9.14</v>
      </c>
      <c r="W19" s="203">
        <v>19.23</v>
      </c>
      <c r="X19" s="203">
        <v>62.61</v>
      </c>
      <c r="Y19" s="203">
        <v>0</v>
      </c>
      <c r="Z19">
        <v>0</v>
      </c>
      <c r="AA19" s="203">
        <v>0</v>
      </c>
      <c r="AB19" s="203">
        <v>-0.1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84.02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117.5</v>
      </c>
      <c r="AQ19" s="203">
        <v>38.090000000000003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173.03</v>
      </c>
      <c r="L20" s="203">
        <v>6.03</v>
      </c>
      <c r="M20" s="203">
        <v>61.3</v>
      </c>
      <c r="N20" s="203">
        <v>50.14</v>
      </c>
      <c r="O20" s="203">
        <v>35.409999999999997</v>
      </c>
      <c r="P20" s="203">
        <v>26.53</v>
      </c>
      <c r="Q20" s="203">
        <v>8.68</v>
      </c>
      <c r="R20" s="203">
        <v>17.899999999999999</v>
      </c>
      <c r="S20" s="203">
        <v>11.14</v>
      </c>
      <c r="T20" s="203">
        <v>0</v>
      </c>
      <c r="U20" s="203">
        <v>39.6</v>
      </c>
      <c r="V20" s="203">
        <v>9.14</v>
      </c>
      <c r="W20" s="203">
        <v>19.23</v>
      </c>
      <c r="X20" s="203">
        <v>62.61</v>
      </c>
      <c r="Y20" s="203">
        <v>0</v>
      </c>
      <c r="Z20">
        <v>0</v>
      </c>
      <c r="AA20" s="203">
        <v>0</v>
      </c>
      <c r="AB20" s="203">
        <v>-0.1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84.02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117.5</v>
      </c>
      <c r="AQ20" s="203">
        <v>38.090000000000003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173.03</v>
      </c>
      <c r="L21" s="203">
        <v>6.03</v>
      </c>
      <c r="M21" s="203">
        <v>61.3</v>
      </c>
      <c r="N21" s="203">
        <v>50.14</v>
      </c>
      <c r="O21" s="203">
        <v>35.409999999999997</v>
      </c>
      <c r="P21" s="203">
        <v>26.53</v>
      </c>
      <c r="Q21" s="203">
        <v>8.68</v>
      </c>
      <c r="R21" s="203">
        <v>17.899999999999999</v>
      </c>
      <c r="S21" s="203">
        <v>11.14</v>
      </c>
      <c r="T21" s="203">
        <v>0</v>
      </c>
      <c r="U21" s="203">
        <v>40.01</v>
      </c>
      <c r="V21" s="203">
        <v>9.14</v>
      </c>
      <c r="W21" s="203">
        <v>19.23</v>
      </c>
      <c r="X21" s="203">
        <v>62.61</v>
      </c>
      <c r="Y21" s="203">
        <v>0</v>
      </c>
      <c r="Z21">
        <v>0</v>
      </c>
      <c r="AA21" s="203">
        <v>0</v>
      </c>
      <c r="AB21" s="203">
        <v>-0.1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84.02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117.5</v>
      </c>
      <c r="AQ21" s="203">
        <v>38.090000000000003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240.32</v>
      </c>
      <c r="L22" s="203">
        <v>6.03</v>
      </c>
      <c r="M22" s="203">
        <v>61.3</v>
      </c>
      <c r="N22" s="203">
        <v>50.14</v>
      </c>
      <c r="O22" s="203">
        <v>35.409999999999997</v>
      </c>
      <c r="P22" s="203">
        <v>26.53</v>
      </c>
      <c r="Q22" s="203">
        <v>8.68</v>
      </c>
      <c r="R22" s="203">
        <v>17.899999999999999</v>
      </c>
      <c r="S22" s="203">
        <v>11.14</v>
      </c>
      <c r="T22" s="203">
        <v>0</v>
      </c>
      <c r="U22" s="203">
        <v>40.46</v>
      </c>
      <c r="V22" s="203">
        <v>9.14</v>
      </c>
      <c r="W22" s="203">
        <v>19.23</v>
      </c>
      <c r="X22" s="203">
        <v>62.61</v>
      </c>
      <c r="Y22" s="203">
        <v>0</v>
      </c>
      <c r="Z22">
        <v>0</v>
      </c>
      <c r="AA22" s="203">
        <v>0</v>
      </c>
      <c r="AB22" s="203">
        <v>-0.1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84.02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117.5</v>
      </c>
      <c r="AQ22" s="203">
        <v>38.090000000000003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281.33999999999997</v>
      </c>
      <c r="L23" s="203">
        <v>6.03</v>
      </c>
      <c r="M23" s="203">
        <v>61.3</v>
      </c>
      <c r="N23" s="203">
        <v>50.14</v>
      </c>
      <c r="O23" s="203">
        <v>35.409999999999997</v>
      </c>
      <c r="P23" s="203">
        <v>26.53</v>
      </c>
      <c r="Q23" s="203">
        <v>8.65</v>
      </c>
      <c r="R23" s="203">
        <v>17.899999999999999</v>
      </c>
      <c r="S23" s="203">
        <v>11.14</v>
      </c>
      <c r="T23" s="203">
        <v>0</v>
      </c>
      <c r="U23" s="203">
        <v>42.15</v>
      </c>
      <c r="V23" s="203">
        <v>8.7899999999999991</v>
      </c>
      <c r="W23" s="203">
        <v>19.23</v>
      </c>
      <c r="X23" s="203">
        <v>62.61</v>
      </c>
      <c r="Y23" s="203">
        <v>0</v>
      </c>
      <c r="Z23">
        <v>0</v>
      </c>
      <c r="AA23" s="203">
        <v>0</v>
      </c>
      <c r="AB23" s="203">
        <v>-0.1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84.02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117.5</v>
      </c>
      <c r="AQ23" s="203">
        <v>38.090000000000003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341.66</v>
      </c>
      <c r="L24" s="203">
        <v>6</v>
      </c>
      <c r="M24" s="203">
        <v>61.3</v>
      </c>
      <c r="N24" s="203">
        <v>50.14</v>
      </c>
      <c r="O24" s="203">
        <v>35.409999999999997</v>
      </c>
      <c r="P24" s="203">
        <v>26.53</v>
      </c>
      <c r="Q24" s="203">
        <v>8.68</v>
      </c>
      <c r="R24" s="203">
        <v>17.899999999999999</v>
      </c>
      <c r="S24" s="203">
        <v>11.14</v>
      </c>
      <c r="T24" s="203">
        <v>0</v>
      </c>
      <c r="U24" s="203">
        <v>43.85</v>
      </c>
      <c r="V24" s="203">
        <v>8.7899999999999991</v>
      </c>
      <c r="W24" s="203">
        <v>19.23</v>
      </c>
      <c r="X24" s="203">
        <v>62.61</v>
      </c>
      <c r="Y24" s="203">
        <v>0</v>
      </c>
      <c r="Z24">
        <v>0</v>
      </c>
      <c r="AA24" s="203">
        <v>0</v>
      </c>
      <c r="AB24" s="203">
        <v>-0.1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84.02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117.5</v>
      </c>
      <c r="AQ24" s="203">
        <v>38.090000000000003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401.26</v>
      </c>
      <c r="L25" s="203">
        <v>6.03</v>
      </c>
      <c r="M25" s="203">
        <v>61.3</v>
      </c>
      <c r="N25" s="203">
        <v>50.14</v>
      </c>
      <c r="O25" s="203">
        <v>35.409999999999997</v>
      </c>
      <c r="P25" s="203">
        <v>26.53</v>
      </c>
      <c r="Q25" s="203">
        <v>8.68</v>
      </c>
      <c r="R25" s="203">
        <v>17.899999999999999</v>
      </c>
      <c r="S25" s="203">
        <v>11.14</v>
      </c>
      <c r="T25" s="203">
        <v>0</v>
      </c>
      <c r="U25" s="203">
        <v>55.95</v>
      </c>
      <c r="V25" s="203">
        <v>8.7899999999999991</v>
      </c>
      <c r="W25" s="203">
        <v>19.23</v>
      </c>
      <c r="X25" s="203">
        <v>62.61</v>
      </c>
      <c r="Y25" s="203">
        <v>0</v>
      </c>
      <c r="Z25">
        <v>0</v>
      </c>
      <c r="AA25" s="203">
        <v>0</v>
      </c>
      <c r="AB25" s="203">
        <v>-0.1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84.02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117.5</v>
      </c>
      <c r="AQ25" s="203">
        <v>38.090000000000003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348.59</v>
      </c>
      <c r="L26" s="203">
        <v>6.03</v>
      </c>
      <c r="M26" s="203">
        <v>61.3</v>
      </c>
      <c r="N26" s="203">
        <v>50.14</v>
      </c>
      <c r="O26" s="203">
        <v>35.409999999999997</v>
      </c>
      <c r="P26" s="203">
        <v>26.53</v>
      </c>
      <c r="Q26" s="203">
        <v>8.68</v>
      </c>
      <c r="R26" s="203">
        <v>17.899999999999999</v>
      </c>
      <c r="S26" s="203">
        <v>11.14</v>
      </c>
      <c r="T26" s="203">
        <v>0</v>
      </c>
      <c r="U26" s="203">
        <v>57.64</v>
      </c>
      <c r="V26" s="203">
        <v>8.7899999999999991</v>
      </c>
      <c r="W26" s="203">
        <v>19.23</v>
      </c>
      <c r="X26" s="203">
        <v>62.61</v>
      </c>
      <c r="Y26" s="203">
        <v>0</v>
      </c>
      <c r="Z26">
        <v>0</v>
      </c>
      <c r="AA26" s="203">
        <v>0</v>
      </c>
      <c r="AB26" s="203">
        <v>-0.1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84.02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117.5</v>
      </c>
      <c r="AQ26" s="203">
        <v>38.090000000000003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269.76</v>
      </c>
      <c r="L27" s="203">
        <v>6.03</v>
      </c>
      <c r="M27" s="203">
        <v>61.3</v>
      </c>
      <c r="N27" s="203">
        <v>50.14</v>
      </c>
      <c r="O27" s="203">
        <v>35.409999999999997</v>
      </c>
      <c r="P27" s="203">
        <v>26.53</v>
      </c>
      <c r="Q27" s="203">
        <v>8.68</v>
      </c>
      <c r="R27" s="203">
        <v>17.899999999999999</v>
      </c>
      <c r="S27" s="203">
        <v>11.14</v>
      </c>
      <c r="T27" s="203">
        <v>0</v>
      </c>
      <c r="U27" s="203">
        <v>57.75</v>
      </c>
      <c r="V27" s="203">
        <v>8.7899999999999991</v>
      </c>
      <c r="W27" s="203">
        <v>19.23</v>
      </c>
      <c r="X27" s="203">
        <v>62.61</v>
      </c>
      <c r="Y27" s="203">
        <v>0</v>
      </c>
      <c r="Z27">
        <v>0</v>
      </c>
      <c r="AA27" s="203">
        <v>0</v>
      </c>
      <c r="AB27" s="203">
        <v>-0.1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84.02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117.5</v>
      </c>
      <c r="AQ27" s="203">
        <v>38.090000000000003</v>
      </c>
      <c r="AR27" s="203">
        <v>0.37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269.16000000000003</v>
      </c>
      <c r="L28" s="203">
        <v>6.03</v>
      </c>
      <c r="M28" s="203">
        <v>61.3</v>
      </c>
      <c r="N28" s="203">
        <v>50.14</v>
      </c>
      <c r="O28" s="203">
        <v>35.409999999999997</v>
      </c>
      <c r="P28" s="203">
        <v>26.53</v>
      </c>
      <c r="Q28" s="203">
        <v>8.68</v>
      </c>
      <c r="R28" s="203">
        <v>17.899999999999999</v>
      </c>
      <c r="S28" s="203">
        <v>11.14</v>
      </c>
      <c r="T28" s="203">
        <v>0</v>
      </c>
      <c r="U28" s="203">
        <v>57.75</v>
      </c>
      <c r="V28" s="203">
        <v>8.7899999999999991</v>
      </c>
      <c r="W28" s="203">
        <v>19.23</v>
      </c>
      <c r="X28" s="203">
        <v>62.61</v>
      </c>
      <c r="Y28" s="203">
        <v>0</v>
      </c>
      <c r="Z28">
        <v>0</v>
      </c>
      <c r="AA28" s="203">
        <v>0</v>
      </c>
      <c r="AB28" s="203">
        <v>-0.1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84.02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117.5</v>
      </c>
      <c r="AQ28" s="203">
        <v>38.090000000000003</v>
      </c>
      <c r="AR28" s="203">
        <v>1.76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269.16000000000003</v>
      </c>
      <c r="L29" s="203">
        <v>6.03</v>
      </c>
      <c r="M29" s="203">
        <v>61.3</v>
      </c>
      <c r="N29" s="203">
        <v>50.14</v>
      </c>
      <c r="O29" s="203">
        <v>35.409999999999997</v>
      </c>
      <c r="P29" s="203">
        <v>26.53</v>
      </c>
      <c r="Q29" s="203">
        <v>8.68</v>
      </c>
      <c r="R29" s="203">
        <v>17.899999999999999</v>
      </c>
      <c r="S29" s="203">
        <v>11.14</v>
      </c>
      <c r="T29" s="203">
        <v>0</v>
      </c>
      <c r="U29" s="203">
        <v>57.75</v>
      </c>
      <c r="V29" s="203">
        <v>8.7899999999999991</v>
      </c>
      <c r="W29" s="203">
        <v>19.23</v>
      </c>
      <c r="X29" s="203">
        <v>62.61</v>
      </c>
      <c r="Y29" s="203">
        <v>0</v>
      </c>
      <c r="Z29">
        <v>0</v>
      </c>
      <c r="AA29" s="203">
        <v>0</v>
      </c>
      <c r="AB29" s="203">
        <v>-0.1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84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117.5</v>
      </c>
      <c r="AQ29" s="203">
        <v>38.090000000000003</v>
      </c>
      <c r="AR29" s="203">
        <v>5.12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269.16000000000003</v>
      </c>
      <c r="L30" s="203">
        <v>6.03</v>
      </c>
      <c r="M30" s="203">
        <v>61.3</v>
      </c>
      <c r="N30" s="203">
        <v>50.14</v>
      </c>
      <c r="O30" s="203">
        <v>35.409999999999997</v>
      </c>
      <c r="P30" s="203">
        <v>26.53</v>
      </c>
      <c r="Q30" s="203">
        <v>8.68</v>
      </c>
      <c r="R30" s="203">
        <v>17.899999999999999</v>
      </c>
      <c r="S30" s="203">
        <v>11.14</v>
      </c>
      <c r="T30" s="203">
        <v>0</v>
      </c>
      <c r="U30" s="203">
        <v>57.75</v>
      </c>
      <c r="V30" s="203">
        <v>8.7899999999999991</v>
      </c>
      <c r="W30" s="203">
        <v>19.23</v>
      </c>
      <c r="X30" s="203">
        <v>62.61</v>
      </c>
      <c r="Y30" s="203">
        <v>0</v>
      </c>
      <c r="Z30">
        <v>0</v>
      </c>
      <c r="AA30" s="203">
        <v>0</v>
      </c>
      <c r="AB30" s="203">
        <v>-0.1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84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117.5</v>
      </c>
      <c r="AQ30" s="203">
        <v>38.090000000000003</v>
      </c>
      <c r="AR30" s="203">
        <v>11.68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269.16000000000003</v>
      </c>
      <c r="L31" s="203">
        <v>6.03</v>
      </c>
      <c r="M31" s="203">
        <v>61.3</v>
      </c>
      <c r="N31" s="203">
        <v>50.14</v>
      </c>
      <c r="O31" s="203">
        <v>35.409999999999997</v>
      </c>
      <c r="P31" s="203">
        <v>26.53</v>
      </c>
      <c r="Q31" s="203">
        <v>8.68</v>
      </c>
      <c r="R31" s="203">
        <v>17.899999999999999</v>
      </c>
      <c r="S31" s="203">
        <v>11.14</v>
      </c>
      <c r="T31" s="203">
        <v>0</v>
      </c>
      <c r="U31" s="203">
        <v>47.32</v>
      </c>
      <c r="V31" s="203">
        <v>8.7899999999999991</v>
      </c>
      <c r="W31" s="203">
        <v>19.23</v>
      </c>
      <c r="X31" s="203">
        <v>62.61</v>
      </c>
      <c r="Y31" s="203">
        <v>0</v>
      </c>
      <c r="Z31">
        <v>0</v>
      </c>
      <c r="AA31" s="203">
        <v>0</v>
      </c>
      <c r="AB31" s="203">
        <v>-0.1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84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117.5</v>
      </c>
      <c r="AQ31" s="203">
        <v>38.090000000000003</v>
      </c>
      <c r="AR31" s="203">
        <v>22.51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327.33</v>
      </c>
      <c r="L32" s="203">
        <v>6.03</v>
      </c>
      <c r="M32" s="203">
        <v>61.3</v>
      </c>
      <c r="N32" s="203">
        <v>50.14</v>
      </c>
      <c r="O32" s="203">
        <v>35.409999999999997</v>
      </c>
      <c r="P32" s="203">
        <v>26.53</v>
      </c>
      <c r="Q32" s="203">
        <v>8.68</v>
      </c>
      <c r="R32" s="203">
        <v>17.899999999999999</v>
      </c>
      <c r="S32" s="203">
        <v>11.14</v>
      </c>
      <c r="T32" s="203">
        <v>0</v>
      </c>
      <c r="U32" s="203">
        <v>47.32</v>
      </c>
      <c r="V32" s="203">
        <v>8.7899999999999991</v>
      </c>
      <c r="W32" s="203">
        <v>19.23</v>
      </c>
      <c r="X32" s="203">
        <v>62.61</v>
      </c>
      <c r="Y32" s="203">
        <v>0</v>
      </c>
      <c r="Z32">
        <v>0</v>
      </c>
      <c r="AA32" s="203">
        <v>0</v>
      </c>
      <c r="AB32" s="203">
        <v>-0.1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84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117.5</v>
      </c>
      <c r="AQ32" s="203">
        <v>38.090000000000003</v>
      </c>
      <c r="AR32" s="203">
        <v>29.5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376.25</v>
      </c>
      <c r="L33" s="203">
        <v>6.03</v>
      </c>
      <c r="M33" s="203">
        <v>61.3</v>
      </c>
      <c r="N33" s="203">
        <v>50.14</v>
      </c>
      <c r="O33" s="203">
        <v>35.409999999999997</v>
      </c>
      <c r="P33" s="203">
        <v>26.53</v>
      </c>
      <c r="Q33" s="203">
        <v>8.68</v>
      </c>
      <c r="R33" s="203">
        <v>17.899999999999999</v>
      </c>
      <c r="S33" s="203">
        <v>11.14</v>
      </c>
      <c r="T33" s="203">
        <v>0</v>
      </c>
      <c r="U33" s="203">
        <v>47.32</v>
      </c>
      <c r="V33" s="203">
        <v>8.7899999999999991</v>
      </c>
      <c r="W33" s="203">
        <v>19.23</v>
      </c>
      <c r="X33" s="203">
        <v>62.61</v>
      </c>
      <c r="Y33" s="203">
        <v>0</v>
      </c>
      <c r="Z33">
        <v>0</v>
      </c>
      <c r="AA33" s="203">
        <v>0</v>
      </c>
      <c r="AB33" s="203">
        <v>-0.1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84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117.5</v>
      </c>
      <c r="AQ33" s="203">
        <v>38.090000000000003</v>
      </c>
      <c r="AR33" s="203">
        <v>30.5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422.54</v>
      </c>
      <c r="L34" s="203">
        <v>6.03</v>
      </c>
      <c r="M34" s="203">
        <v>61.3</v>
      </c>
      <c r="N34" s="203">
        <v>50.14</v>
      </c>
      <c r="O34" s="203">
        <v>35.409999999999997</v>
      </c>
      <c r="P34" s="203">
        <v>26.53</v>
      </c>
      <c r="Q34" s="203">
        <v>8.68</v>
      </c>
      <c r="R34" s="203">
        <v>17.899999999999999</v>
      </c>
      <c r="S34" s="203">
        <v>11.14</v>
      </c>
      <c r="T34" s="203">
        <v>0</v>
      </c>
      <c r="U34" s="203">
        <v>47.32</v>
      </c>
      <c r="V34" s="203">
        <v>8.7899999999999991</v>
      </c>
      <c r="W34" s="203">
        <v>19.23</v>
      </c>
      <c r="X34" s="203">
        <v>62.61</v>
      </c>
      <c r="Y34" s="203">
        <v>0</v>
      </c>
      <c r="Z34">
        <v>0</v>
      </c>
      <c r="AA34" s="203">
        <v>0</v>
      </c>
      <c r="AB34" s="203">
        <v>-0.1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84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117.5</v>
      </c>
      <c r="AQ34" s="203">
        <v>38.090000000000003</v>
      </c>
      <c r="AR34" s="203">
        <v>34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488.06</v>
      </c>
      <c r="L35" s="203">
        <v>6.03</v>
      </c>
      <c r="M35" s="203">
        <v>61.3</v>
      </c>
      <c r="N35" s="203">
        <v>50.14</v>
      </c>
      <c r="O35" s="203">
        <v>35.409999999999997</v>
      </c>
      <c r="P35" s="203">
        <v>26.53</v>
      </c>
      <c r="Q35" s="203">
        <v>8.68</v>
      </c>
      <c r="R35" s="203">
        <v>17.899999999999999</v>
      </c>
      <c r="S35" s="203">
        <v>11.14</v>
      </c>
      <c r="T35" s="203">
        <v>0</v>
      </c>
      <c r="U35" s="203">
        <v>47.32</v>
      </c>
      <c r="V35" s="203">
        <v>8.7899999999999991</v>
      </c>
      <c r="W35" s="203">
        <v>19.23</v>
      </c>
      <c r="X35" s="203">
        <v>62.61</v>
      </c>
      <c r="Y35" s="203">
        <v>0</v>
      </c>
      <c r="Z35">
        <v>0</v>
      </c>
      <c r="AA35" s="203">
        <v>0</v>
      </c>
      <c r="AB35" s="203">
        <v>-0.1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84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117.5</v>
      </c>
      <c r="AQ35" s="203">
        <v>38.090000000000003</v>
      </c>
      <c r="AR35" s="203">
        <v>38.5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432.59</v>
      </c>
      <c r="L36" s="203">
        <v>6.03</v>
      </c>
      <c r="M36" s="203">
        <v>61.3</v>
      </c>
      <c r="N36" s="203">
        <v>50.14</v>
      </c>
      <c r="O36" s="203">
        <v>35.409999999999997</v>
      </c>
      <c r="P36" s="203">
        <v>26.53</v>
      </c>
      <c r="Q36" s="203">
        <v>8.68</v>
      </c>
      <c r="R36" s="203">
        <v>17.899999999999999</v>
      </c>
      <c r="S36" s="203">
        <v>11.14</v>
      </c>
      <c r="T36" s="203">
        <v>0</v>
      </c>
      <c r="U36" s="203">
        <v>47.32</v>
      </c>
      <c r="V36" s="203">
        <v>8.7899999999999991</v>
      </c>
      <c r="W36" s="203">
        <v>19.23</v>
      </c>
      <c r="X36" s="203">
        <v>62.61</v>
      </c>
      <c r="Y36" s="203">
        <v>0</v>
      </c>
      <c r="Z36">
        <v>0</v>
      </c>
      <c r="AA36" s="203">
        <v>0</v>
      </c>
      <c r="AB36" s="203">
        <v>-0.1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84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117.5</v>
      </c>
      <c r="AQ36" s="203">
        <v>38.090000000000003</v>
      </c>
      <c r="AR36" s="203">
        <v>38.5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360.48</v>
      </c>
      <c r="L37" s="203">
        <v>6.03</v>
      </c>
      <c r="M37" s="203">
        <v>61.3</v>
      </c>
      <c r="N37" s="203">
        <v>50.14</v>
      </c>
      <c r="O37" s="203">
        <v>35.409999999999997</v>
      </c>
      <c r="P37" s="203">
        <v>26.53</v>
      </c>
      <c r="Q37" s="203">
        <v>8.68</v>
      </c>
      <c r="R37" s="203">
        <v>17.899999999999999</v>
      </c>
      <c r="S37" s="203">
        <v>11.14</v>
      </c>
      <c r="T37" s="203">
        <v>0</v>
      </c>
      <c r="U37" s="203">
        <v>47.32</v>
      </c>
      <c r="V37" s="203">
        <v>8.7899999999999991</v>
      </c>
      <c r="W37" s="203">
        <v>19.23</v>
      </c>
      <c r="X37" s="203">
        <v>62.61</v>
      </c>
      <c r="Y37" s="203">
        <v>0</v>
      </c>
      <c r="Z37">
        <v>0</v>
      </c>
      <c r="AA37" s="203">
        <v>0</v>
      </c>
      <c r="AB37" s="203">
        <v>-0.1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84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117.5</v>
      </c>
      <c r="AQ37" s="203">
        <v>38.090000000000003</v>
      </c>
      <c r="AR37" s="203">
        <v>38.5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298</v>
      </c>
      <c r="L38" s="203">
        <v>6.03</v>
      </c>
      <c r="M38" s="203">
        <v>61.3</v>
      </c>
      <c r="N38" s="203">
        <v>50.14</v>
      </c>
      <c r="O38" s="203">
        <v>35.409999999999997</v>
      </c>
      <c r="P38" s="203">
        <v>26.53</v>
      </c>
      <c r="Q38" s="203">
        <v>8.68</v>
      </c>
      <c r="R38" s="203">
        <v>17.899999999999999</v>
      </c>
      <c r="S38" s="203">
        <v>11.14</v>
      </c>
      <c r="T38" s="203">
        <v>0</v>
      </c>
      <c r="U38" s="203">
        <v>47.32</v>
      </c>
      <c r="V38" s="203">
        <v>8.7899999999999991</v>
      </c>
      <c r="W38" s="203">
        <v>19.23</v>
      </c>
      <c r="X38" s="203">
        <v>62.61</v>
      </c>
      <c r="Y38" s="203">
        <v>0</v>
      </c>
      <c r="Z38">
        <v>0</v>
      </c>
      <c r="AA38" s="203">
        <v>0</v>
      </c>
      <c r="AB38" s="203">
        <v>-0.1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84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117.5</v>
      </c>
      <c r="AQ38" s="203">
        <v>38.090000000000003</v>
      </c>
      <c r="AR38" s="203">
        <v>40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269.32</v>
      </c>
      <c r="L39" s="203">
        <v>3.32</v>
      </c>
      <c r="M39" s="203">
        <v>61.3</v>
      </c>
      <c r="N39" s="203">
        <v>50.14</v>
      </c>
      <c r="O39" s="203">
        <v>35.409999999999997</v>
      </c>
      <c r="P39" s="203">
        <v>26.53</v>
      </c>
      <c r="Q39" s="203">
        <v>4.99</v>
      </c>
      <c r="R39" s="203">
        <v>10.62</v>
      </c>
      <c r="S39" s="203">
        <v>6.9</v>
      </c>
      <c r="T39" s="203">
        <v>0</v>
      </c>
      <c r="U39" s="203">
        <v>47.32</v>
      </c>
      <c r="V39" s="203">
        <v>8.7899999999999991</v>
      </c>
      <c r="W39" s="203">
        <v>19.23</v>
      </c>
      <c r="X39" s="203">
        <v>62.61</v>
      </c>
      <c r="Y39" s="203">
        <v>0</v>
      </c>
      <c r="Z39">
        <v>0</v>
      </c>
      <c r="AA39" s="203">
        <v>0</v>
      </c>
      <c r="AB39" s="203">
        <v>-0.1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84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117.5</v>
      </c>
      <c r="AQ39" s="203">
        <v>38.090000000000003</v>
      </c>
      <c r="AR39" s="203">
        <v>40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269.32</v>
      </c>
      <c r="L40" s="203">
        <v>3.34</v>
      </c>
      <c r="M40" s="203">
        <v>61.3</v>
      </c>
      <c r="N40" s="203">
        <v>50.14</v>
      </c>
      <c r="O40" s="203">
        <v>35.409999999999997</v>
      </c>
      <c r="P40" s="203">
        <v>26.53</v>
      </c>
      <c r="Q40" s="203">
        <v>4.99</v>
      </c>
      <c r="R40" s="203">
        <v>9.84</v>
      </c>
      <c r="S40" s="203">
        <v>6.13</v>
      </c>
      <c r="T40" s="203">
        <v>0</v>
      </c>
      <c r="U40" s="203">
        <v>47.32</v>
      </c>
      <c r="V40" s="203">
        <v>8.7899999999999991</v>
      </c>
      <c r="W40" s="203">
        <v>19.23</v>
      </c>
      <c r="X40" s="203">
        <v>62.61</v>
      </c>
      <c r="Y40" s="203">
        <v>0</v>
      </c>
      <c r="Z40">
        <v>0</v>
      </c>
      <c r="AA40" s="203">
        <v>0</v>
      </c>
      <c r="AB40" s="203">
        <v>-0.1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84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117.5</v>
      </c>
      <c r="AQ40" s="203">
        <v>38.090000000000003</v>
      </c>
      <c r="AR40" s="203">
        <v>40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269.32</v>
      </c>
      <c r="L41" s="203">
        <v>3.35</v>
      </c>
      <c r="M41" s="203">
        <v>61.3</v>
      </c>
      <c r="N41" s="203">
        <v>50.14</v>
      </c>
      <c r="O41" s="203">
        <v>35.409999999999997</v>
      </c>
      <c r="P41" s="203">
        <v>26.53</v>
      </c>
      <c r="Q41" s="203">
        <v>5.01</v>
      </c>
      <c r="R41" s="203">
        <v>9.84</v>
      </c>
      <c r="S41" s="203">
        <v>6.13</v>
      </c>
      <c r="T41" s="203">
        <v>0</v>
      </c>
      <c r="U41" s="203">
        <v>47.32</v>
      </c>
      <c r="V41" s="203">
        <v>8.7899999999999991</v>
      </c>
      <c r="W41" s="203">
        <v>19.23</v>
      </c>
      <c r="X41" s="203">
        <v>62.61</v>
      </c>
      <c r="Y41" s="203">
        <v>0</v>
      </c>
      <c r="Z41">
        <v>0</v>
      </c>
      <c r="AA41" s="203">
        <v>0</v>
      </c>
      <c r="AB41" s="203">
        <v>-0.1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84.02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117.5</v>
      </c>
      <c r="AQ41" s="203">
        <v>38.090000000000003</v>
      </c>
      <c r="AR41" s="203">
        <v>41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269.32</v>
      </c>
      <c r="L42" s="203">
        <v>3.35</v>
      </c>
      <c r="M42" s="203">
        <v>61.3</v>
      </c>
      <c r="N42" s="203">
        <v>50.14</v>
      </c>
      <c r="O42" s="203">
        <v>35.409999999999997</v>
      </c>
      <c r="P42" s="203">
        <v>26.53</v>
      </c>
      <c r="Q42" s="203">
        <v>5.12</v>
      </c>
      <c r="R42" s="203">
        <v>9.84</v>
      </c>
      <c r="S42" s="203">
        <v>5.74</v>
      </c>
      <c r="T42" s="203">
        <v>0</v>
      </c>
      <c r="U42" s="203">
        <v>47.32</v>
      </c>
      <c r="V42" s="203">
        <v>8.7899999999999991</v>
      </c>
      <c r="W42" s="203">
        <v>19.23</v>
      </c>
      <c r="X42" s="203">
        <v>62.61</v>
      </c>
      <c r="Y42" s="203">
        <v>0</v>
      </c>
      <c r="Z42">
        <v>0</v>
      </c>
      <c r="AA42" s="203">
        <v>0</v>
      </c>
      <c r="AB42" s="203">
        <v>-0.1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84.02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117.5</v>
      </c>
      <c r="AQ42" s="203">
        <v>38.090000000000003</v>
      </c>
      <c r="AR42" s="203">
        <v>42.5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269.32</v>
      </c>
      <c r="L43" s="203">
        <v>3.34</v>
      </c>
      <c r="M43" s="203">
        <v>61.3</v>
      </c>
      <c r="N43" s="203">
        <v>50.14</v>
      </c>
      <c r="O43" s="203">
        <v>35.409999999999997</v>
      </c>
      <c r="P43" s="203">
        <v>26.53</v>
      </c>
      <c r="Q43" s="203">
        <v>5.01</v>
      </c>
      <c r="R43" s="203">
        <v>10.24</v>
      </c>
      <c r="S43" s="203">
        <v>6.38</v>
      </c>
      <c r="T43" s="203">
        <v>0</v>
      </c>
      <c r="U43" s="203">
        <v>47.32</v>
      </c>
      <c r="V43" s="203">
        <v>9.14</v>
      </c>
      <c r="W43" s="203">
        <v>19.23</v>
      </c>
      <c r="X43" s="203">
        <v>62.61</v>
      </c>
      <c r="Y43" s="203">
        <v>0</v>
      </c>
      <c r="Z43">
        <v>0</v>
      </c>
      <c r="AA43" s="203">
        <v>0</v>
      </c>
      <c r="AB43" s="203">
        <v>-0.1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84.02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90</v>
      </c>
      <c r="AQ43" s="203">
        <v>38.090000000000003</v>
      </c>
      <c r="AR43" s="203">
        <v>42.5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269.32</v>
      </c>
      <c r="L44" s="203">
        <v>3.34</v>
      </c>
      <c r="M44" s="203">
        <v>61.3</v>
      </c>
      <c r="N44" s="203">
        <v>50.14</v>
      </c>
      <c r="O44" s="203">
        <v>35.409999999999997</v>
      </c>
      <c r="P44" s="203">
        <v>26.53</v>
      </c>
      <c r="Q44" s="203">
        <v>5.01</v>
      </c>
      <c r="R44" s="203">
        <v>10.24</v>
      </c>
      <c r="S44" s="203">
        <v>6.38</v>
      </c>
      <c r="T44" s="203">
        <v>0</v>
      </c>
      <c r="U44" s="203">
        <v>47.32</v>
      </c>
      <c r="V44" s="203">
        <v>9.14</v>
      </c>
      <c r="W44" s="203">
        <v>19.23</v>
      </c>
      <c r="X44" s="203">
        <v>62.61</v>
      </c>
      <c r="Y44" s="203">
        <v>0</v>
      </c>
      <c r="Z44">
        <v>0</v>
      </c>
      <c r="AA44" s="203">
        <v>0</v>
      </c>
      <c r="AB44" s="203">
        <v>-0.1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84.02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57.68</v>
      </c>
      <c r="AQ44" s="203">
        <v>38.090000000000003</v>
      </c>
      <c r="AR44" s="203">
        <v>42.5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269.32</v>
      </c>
      <c r="L45" s="203">
        <v>3.34</v>
      </c>
      <c r="M45" s="203">
        <v>61.3</v>
      </c>
      <c r="N45" s="203">
        <v>50.14</v>
      </c>
      <c r="O45" s="203">
        <v>35.409999999999997</v>
      </c>
      <c r="P45" s="203">
        <v>26.53</v>
      </c>
      <c r="Q45" s="203">
        <v>5.01</v>
      </c>
      <c r="R45" s="203">
        <v>10.24</v>
      </c>
      <c r="S45" s="203">
        <v>6.38</v>
      </c>
      <c r="T45" s="203">
        <v>0</v>
      </c>
      <c r="U45" s="203">
        <v>47.32</v>
      </c>
      <c r="V45" s="203">
        <v>9.14</v>
      </c>
      <c r="W45" s="203">
        <v>19.23</v>
      </c>
      <c r="X45" s="203">
        <v>62.61</v>
      </c>
      <c r="Y45" s="203">
        <v>0</v>
      </c>
      <c r="Z45">
        <v>0</v>
      </c>
      <c r="AA45" s="203">
        <v>0</v>
      </c>
      <c r="AB45" s="203">
        <v>-0.1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84.02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57.68</v>
      </c>
      <c r="AQ45" s="203">
        <v>20.9</v>
      </c>
      <c r="AR45" s="203">
        <v>43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269.32</v>
      </c>
      <c r="L46" s="203">
        <v>3.34</v>
      </c>
      <c r="M46" s="203">
        <v>61.3</v>
      </c>
      <c r="N46" s="203">
        <v>50.14</v>
      </c>
      <c r="O46" s="203">
        <v>35.409999999999997</v>
      </c>
      <c r="P46" s="203">
        <v>26.53</v>
      </c>
      <c r="Q46" s="203">
        <v>5.01</v>
      </c>
      <c r="R46" s="203">
        <v>10.24</v>
      </c>
      <c r="S46" s="203">
        <v>6.38</v>
      </c>
      <c r="T46" s="203">
        <v>0</v>
      </c>
      <c r="U46" s="203">
        <v>47.32</v>
      </c>
      <c r="V46" s="203">
        <v>9.14</v>
      </c>
      <c r="W46" s="203">
        <v>19.23</v>
      </c>
      <c r="X46" s="203">
        <v>62.61</v>
      </c>
      <c r="Y46" s="203">
        <v>0</v>
      </c>
      <c r="Z46">
        <v>0</v>
      </c>
      <c r="AA46" s="203">
        <v>0</v>
      </c>
      <c r="AB46" s="203">
        <v>-0.1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84.02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57.68</v>
      </c>
      <c r="AQ46" s="203">
        <v>20.9</v>
      </c>
      <c r="AR46" s="203">
        <v>43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269.32</v>
      </c>
      <c r="L47" s="203">
        <v>3.34</v>
      </c>
      <c r="M47" s="203">
        <v>61.3</v>
      </c>
      <c r="N47" s="203">
        <v>50.14</v>
      </c>
      <c r="O47" s="203">
        <v>35.409999999999997</v>
      </c>
      <c r="P47" s="203">
        <v>26.53</v>
      </c>
      <c r="Q47" s="203">
        <v>5.01</v>
      </c>
      <c r="R47" s="203">
        <v>10.24</v>
      </c>
      <c r="S47" s="203">
        <v>6.38</v>
      </c>
      <c r="T47" s="203">
        <v>0</v>
      </c>
      <c r="U47" s="203">
        <v>47.32</v>
      </c>
      <c r="V47" s="203">
        <v>9.14</v>
      </c>
      <c r="W47" s="203">
        <v>19.23</v>
      </c>
      <c r="X47" s="203">
        <v>62.61</v>
      </c>
      <c r="Y47" s="203">
        <v>0</v>
      </c>
      <c r="Z47">
        <v>0</v>
      </c>
      <c r="AA47" s="203">
        <v>0</v>
      </c>
      <c r="AB47" s="203">
        <v>-0.1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84.02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57.68</v>
      </c>
      <c r="AQ47" s="203">
        <v>20.9</v>
      </c>
      <c r="AR47" s="203">
        <v>43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269.32</v>
      </c>
      <c r="L48" s="203">
        <v>3.34</v>
      </c>
      <c r="M48" s="203">
        <v>61.3</v>
      </c>
      <c r="N48" s="203">
        <v>50.14</v>
      </c>
      <c r="O48" s="203">
        <v>35.409999999999997</v>
      </c>
      <c r="P48" s="203">
        <v>26.53</v>
      </c>
      <c r="Q48" s="203">
        <v>5.01</v>
      </c>
      <c r="R48" s="203">
        <v>10.24</v>
      </c>
      <c r="S48" s="203">
        <v>6.38</v>
      </c>
      <c r="T48" s="203">
        <v>0</v>
      </c>
      <c r="U48" s="203">
        <v>47.32</v>
      </c>
      <c r="V48" s="203">
        <v>9.14</v>
      </c>
      <c r="W48" s="203">
        <v>19.23</v>
      </c>
      <c r="X48" s="203">
        <v>62.61</v>
      </c>
      <c r="Y48" s="203">
        <v>0</v>
      </c>
      <c r="Z48">
        <v>0</v>
      </c>
      <c r="AA48" s="203">
        <v>0</v>
      </c>
      <c r="AB48" s="203">
        <v>-0.1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84.02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57.68</v>
      </c>
      <c r="AQ48" s="203">
        <v>20.9</v>
      </c>
      <c r="AR48" s="203">
        <v>43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269.32</v>
      </c>
      <c r="L49" s="203">
        <v>3.34</v>
      </c>
      <c r="M49" s="203">
        <v>61.3</v>
      </c>
      <c r="N49" s="203">
        <v>50.14</v>
      </c>
      <c r="O49" s="203">
        <v>35.409999999999997</v>
      </c>
      <c r="P49" s="203">
        <v>26.53</v>
      </c>
      <c r="Q49" s="203">
        <v>5.01</v>
      </c>
      <c r="R49" s="203">
        <v>10.24</v>
      </c>
      <c r="S49" s="203">
        <v>6.38</v>
      </c>
      <c r="T49" s="203">
        <v>0</v>
      </c>
      <c r="U49" s="203">
        <v>47.32</v>
      </c>
      <c r="V49" s="203">
        <v>9.14</v>
      </c>
      <c r="W49" s="203">
        <v>19.23</v>
      </c>
      <c r="X49" s="203">
        <v>62.81</v>
      </c>
      <c r="Y49" s="203">
        <v>0</v>
      </c>
      <c r="Z49">
        <v>0</v>
      </c>
      <c r="AA49" s="203">
        <v>0</v>
      </c>
      <c r="AB49" s="203">
        <v>-0.1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84.02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57.68</v>
      </c>
      <c r="AQ49" s="203">
        <v>20.9</v>
      </c>
      <c r="AR49" s="203">
        <v>43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269.32</v>
      </c>
      <c r="L50" s="203">
        <v>3.34</v>
      </c>
      <c r="M50" s="203">
        <v>61.3</v>
      </c>
      <c r="N50" s="203">
        <v>50.14</v>
      </c>
      <c r="O50" s="203">
        <v>35.409999999999997</v>
      </c>
      <c r="P50" s="203">
        <v>26.53</v>
      </c>
      <c r="Q50" s="203">
        <v>5.01</v>
      </c>
      <c r="R50" s="203">
        <v>10.24</v>
      </c>
      <c r="S50" s="203">
        <v>6.38</v>
      </c>
      <c r="T50" s="203">
        <v>0</v>
      </c>
      <c r="U50" s="203">
        <v>47.32</v>
      </c>
      <c r="V50" s="203">
        <v>9.14</v>
      </c>
      <c r="W50" s="203">
        <v>19.23</v>
      </c>
      <c r="X50" s="203">
        <v>62.61</v>
      </c>
      <c r="Y50" s="203">
        <v>0</v>
      </c>
      <c r="Z50">
        <v>0</v>
      </c>
      <c r="AA50" s="203">
        <v>0</v>
      </c>
      <c r="AB50" s="203">
        <v>-0.1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84.02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57.68</v>
      </c>
      <c r="AQ50" s="203">
        <v>20.9</v>
      </c>
      <c r="AR50" s="203">
        <v>43.5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269.32</v>
      </c>
      <c r="L51" s="203">
        <v>3.34</v>
      </c>
      <c r="M51" s="203">
        <v>61.3</v>
      </c>
      <c r="N51" s="203">
        <v>50.14</v>
      </c>
      <c r="O51" s="203">
        <v>35.409999999999997</v>
      </c>
      <c r="P51" s="203">
        <v>26.53</v>
      </c>
      <c r="Q51" s="203">
        <v>5.01</v>
      </c>
      <c r="R51" s="203">
        <v>10.24</v>
      </c>
      <c r="S51" s="203">
        <v>6.38</v>
      </c>
      <c r="T51" s="203">
        <v>0</v>
      </c>
      <c r="U51" s="203">
        <v>47.32</v>
      </c>
      <c r="V51" s="203">
        <v>8.7799999999999994</v>
      </c>
      <c r="W51" s="203">
        <v>19.23</v>
      </c>
      <c r="X51" s="203">
        <v>62.61</v>
      </c>
      <c r="Y51" s="203">
        <v>0</v>
      </c>
      <c r="Z51">
        <v>0</v>
      </c>
      <c r="AA51" s="203">
        <v>0</v>
      </c>
      <c r="AB51" s="203">
        <v>-0.1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84.02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57.68</v>
      </c>
      <c r="AQ51" s="203">
        <v>20.9</v>
      </c>
      <c r="AR51" s="203">
        <v>43.5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192.26</v>
      </c>
      <c r="L52" s="203">
        <v>3.34</v>
      </c>
      <c r="M52" s="203">
        <v>61.3</v>
      </c>
      <c r="N52" s="203">
        <v>50.14</v>
      </c>
      <c r="O52" s="203">
        <v>35.409999999999997</v>
      </c>
      <c r="P52" s="203">
        <v>26.53</v>
      </c>
      <c r="Q52" s="203">
        <v>5.01</v>
      </c>
      <c r="R52" s="203">
        <v>10.24</v>
      </c>
      <c r="S52" s="203">
        <v>6.38</v>
      </c>
      <c r="T52" s="203">
        <v>0</v>
      </c>
      <c r="U52" s="203">
        <v>47.32</v>
      </c>
      <c r="V52" s="203">
        <v>8.7799999999999994</v>
      </c>
      <c r="W52" s="203">
        <v>19.23</v>
      </c>
      <c r="X52" s="203">
        <v>62.61</v>
      </c>
      <c r="Y52" s="203">
        <v>0</v>
      </c>
      <c r="Z52">
        <v>0</v>
      </c>
      <c r="AA52" s="203">
        <v>0</v>
      </c>
      <c r="AB52" s="203">
        <v>-0.1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84.02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57.68</v>
      </c>
      <c r="AQ52" s="203">
        <v>20.9</v>
      </c>
      <c r="AR52" s="203">
        <v>43.5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173.03</v>
      </c>
      <c r="L53" s="203">
        <v>3.34</v>
      </c>
      <c r="M53" s="203">
        <v>61.3</v>
      </c>
      <c r="N53" s="203">
        <v>50.14</v>
      </c>
      <c r="O53" s="203">
        <v>35.409999999999997</v>
      </c>
      <c r="P53" s="203">
        <v>26.53</v>
      </c>
      <c r="Q53" s="203">
        <v>5.01</v>
      </c>
      <c r="R53" s="203">
        <v>10.24</v>
      </c>
      <c r="S53" s="203">
        <v>6.38</v>
      </c>
      <c r="T53" s="203">
        <v>0</v>
      </c>
      <c r="U53" s="203">
        <v>47.32</v>
      </c>
      <c r="V53" s="203">
        <v>8.7799999999999994</v>
      </c>
      <c r="W53" s="203">
        <v>19.23</v>
      </c>
      <c r="X53" s="203">
        <v>62.61</v>
      </c>
      <c r="Y53" s="203">
        <v>0</v>
      </c>
      <c r="Z53">
        <v>0</v>
      </c>
      <c r="AA53" s="203">
        <v>0</v>
      </c>
      <c r="AB53" s="203">
        <v>-0.1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84.02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57.68</v>
      </c>
      <c r="AQ53" s="203">
        <v>20.9</v>
      </c>
      <c r="AR53" s="203">
        <v>43.5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173.03</v>
      </c>
      <c r="L54" s="203">
        <v>3.34</v>
      </c>
      <c r="M54" s="203">
        <v>61.3</v>
      </c>
      <c r="N54" s="203">
        <v>50.14</v>
      </c>
      <c r="O54" s="203">
        <v>35.409999999999997</v>
      </c>
      <c r="P54" s="203">
        <v>26.53</v>
      </c>
      <c r="Q54" s="203">
        <v>5.01</v>
      </c>
      <c r="R54" s="203">
        <v>10.24</v>
      </c>
      <c r="S54" s="203">
        <v>6.38</v>
      </c>
      <c r="T54" s="203">
        <v>0</v>
      </c>
      <c r="U54" s="203">
        <v>47.32</v>
      </c>
      <c r="V54" s="203">
        <v>8.7799999999999994</v>
      </c>
      <c r="W54" s="203">
        <v>19.23</v>
      </c>
      <c r="X54" s="203">
        <v>62.61</v>
      </c>
      <c r="Y54" s="203">
        <v>0</v>
      </c>
      <c r="Z54">
        <v>0</v>
      </c>
      <c r="AA54" s="203">
        <v>0</v>
      </c>
      <c r="AB54" s="203">
        <v>-0.1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84.02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57.68</v>
      </c>
      <c r="AQ54" s="203">
        <v>20.9</v>
      </c>
      <c r="AR54" s="203">
        <v>43.5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173.03</v>
      </c>
      <c r="L55" s="203">
        <v>3.34</v>
      </c>
      <c r="M55" s="203">
        <v>61.3</v>
      </c>
      <c r="N55" s="203">
        <v>50.14</v>
      </c>
      <c r="O55" s="203">
        <v>35.409999999999997</v>
      </c>
      <c r="P55" s="203">
        <v>26.53</v>
      </c>
      <c r="Q55" s="203">
        <v>5.01</v>
      </c>
      <c r="R55" s="203">
        <v>10.24</v>
      </c>
      <c r="S55" s="203">
        <v>6.38</v>
      </c>
      <c r="T55" s="203">
        <v>0</v>
      </c>
      <c r="U55" s="203">
        <v>47.32</v>
      </c>
      <c r="V55" s="203">
        <v>8.7799999999999994</v>
      </c>
      <c r="W55" s="203">
        <v>10.68</v>
      </c>
      <c r="X55" s="203">
        <v>62.61</v>
      </c>
      <c r="Y55" s="203">
        <v>0</v>
      </c>
      <c r="Z55">
        <v>0</v>
      </c>
      <c r="AA55" s="203">
        <v>0</v>
      </c>
      <c r="AB55" s="203">
        <v>-0.1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84.02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57.68</v>
      </c>
      <c r="AQ55" s="203">
        <v>20.9</v>
      </c>
      <c r="AR55" s="203">
        <v>43.5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173.03</v>
      </c>
      <c r="L56" s="203">
        <v>3.34</v>
      </c>
      <c r="M56" s="203">
        <v>35.68</v>
      </c>
      <c r="N56" s="203">
        <v>50.14</v>
      </c>
      <c r="O56" s="203">
        <v>35.409999999999997</v>
      </c>
      <c r="P56" s="203">
        <v>14.42</v>
      </c>
      <c r="Q56" s="203">
        <v>5.01</v>
      </c>
      <c r="R56" s="203">
        <v>10.24</v>
      </c>
      <c r="S56" s="203">
        <v>6.38</v>
      </c>
      <c r="T56" s="203">
        <v>0</v>
      </c>
      <c r="U56" s="203">
        <v>47.32</v>
      </c>
      <c r="V56" s="203">
        <v>8.7799999999999994</v>
      </c>
      <c r="W56" s="203">
        <v>10.68</v>
      </c>
      <c r="X56" s="203">
        <v>33.869999999999997</v>
      </c>
      <c r="Y56" s="203">
        <v>0</v>
      </c>
      <c r="Z56">
        <v>0</v>
      </c>
      <c r="AA56" s="203">
        <v>0</v>
      </c>
      <c r="AB56" s="203">
        <v>-0.1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84.02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57.68</v>
      </c>
      <c r="AQ56" s="203">
        <v>20.9</v>
      </c>
      <c r="AR56" s="203">
        <v>43.5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173.03</v>
      </c>
      <c r="L57" s="203">
        <v>3.34</v>
      </c>
      <c r="M57" s="203">
        <v>35.68</v>
      </c>
      <c r="N57" s="203">
        <v>50.14</v>
      </c>
      <c r="O57" s="203">
        <v>35.409999999999997</v>
      </c>
      <c r="P57" s="203">
        <v>14.42</v>
      </c>
      <c r="Q57" s="203">
        <v>5.01</v>
      </c>
      <c r="R57" s="203">
        <v>10.24</v>
      </c>
      <c r="S57" s="203">
        <v>6.38</v>
      </c>
      <c r="T57" s="203">
        <v>0</v>
      </c>
      <c r="U57" s="203">
        <v>47.32</v>
      </c>
      <c r="V57" s="203">
        <v>8.7799999999999994</v>
      </c>
      <c r="W57" s="203">
        <v>10.68</v>
      </c>
      <c r="X57" s="203">
        <v>33.869999999999997</v>
      </c>
      <c r="Y57" s="203">
        <v>0</v>
      </c>
      <c r="Z57">
        <v>0</v>
      </c>
      <c r="AA57" s="203">
        <v>0</v>
      </c>
      <c r="AB57" s="203">
        <v>-0.1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84.02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57.68</v>
      </c>
      <c r="AQ57" s="203">
        <v>20.9</v>
      </c>
      <c r="AR57" s="203">
        <v>43.5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173.03</v>
      </c>
      <c r="L58" s="203">
        <v>3.34</v>
      </c>
      <c r="M58" s="203">
        <v>35.68</v>
      </c>
      <c r="N58" s="203">
        <v>50.14</v>
      </c>
      <c r="O58" s="203">
        <v>35.409999999999997</v>
      </c>
      <c r="P58" s="203">
        <v>14.42</v>
      </c>
      <c r="Q58" s="203">
        <v>5.01</v>
      </c>
      <c r="R58" s="203">
        <v>10.24</v>
      </c>
      <c r="S58" s="203">
        <v>6.38</v>
      </c>
      <c r="T58" s="203">
        <v>0</v>
      </c>
      <c r="U58" s="203">
        <v>47.32</v>
      </c>
      <c r="V58" s="203">
        <v>8.7799999999999994</v>
      </c>
      <c r="W58" s="203">
        <v>10.68</v>
      </c>
      <c r="X58" s="203">
        <v>33.869999999999997</v>
      </c>
      <c r="Y58" s="203">
        <v>0</v>
      </c>
      <c r="Z58">
        <v>0</v>
      </c>
      <c r="AA58" s="203">
        <v>0</v>
      </c>
      <c r="AB58" s="203">
        <v>-0.1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84.02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57.68</v>
      </c>
      <c r="AQ58" s="203">
        <v>20.9</v>
      </c>
      <c r="AR58" s="203">
        <v>43.5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173.03</v>
      </c>
      <c r="L59" s="203">
        <v>3.34</v>
      </c>
      <c r="M59" s="203">
        <v>33.64</v>
      </c>
      <c r="N59" s="203">
        <v>27.88</v>
      </c>
      <c r="O59" s="203">
        <v>19.23</v>
      </c>
      <c r="P59" s="203">
        <v>14.42</v>
      </c>
      <c r="Q59" s="203">
        <v>5.01</v>
      </c>
      <c r="R59" s="203">
        <v>10.24</v>
      </c>
      <c r="S59" s="203">
        <v>6.38</v>
      </c>
      <c r="T59" s="203">
        <v>0</v>
      </c>
      <c r="U59" s="203">
        <v>47.32</v>
      </c>
      <c r="V59" s="203">
        <v>8.7799999999999994</v>
      </c>
      <c r="W59" s="203">
        <v>10.68</v>
      </c>
      <c r="X59" s="203">
        <v>33.869999999999997</v>
      </c>
      <c r="Y59" s="203">
        <v>0</v>
      </c>
      <c r="Z59">
        <v>0</v>
      </c>
      <c r="AA59" s="203">
        <v>0</v>
      </c>
      <c r="AB59" s="203">
        <v>-0.1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84.02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57.68</v>
      </c>
      <c r="AQ59" s="203">
        <v>20.9</v>
      </c>
      <c r="AR59" s="203">
        <v>43.5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173.03</v>
      </c>
      <c r="L60" s="203">
        <v>3.34</v>
      </c>
      <c r="M60" s="203">
        <v>33.64</v>
      </c>
      <c r="N60" s="203">
        <v>27.88</v>
      </c>
      <c r="O60" s="203">
        <v>19.23</v>
      </c>
      <c r="P60" s="203">
        <v>14.42</v>
      </c>
      <c r="Q60" s="203">
        <v>5.01</v>
      </c>
      <c r="R60" s="203">
        <v>10.24</v>
      </c>
      <c r="S60" s="203">
        <v>6.38</v>
      </c>
      <c r="T60" s="203">
        <v>0</v>
      </c>
      <c r="U60" s="203">
        <v>47.32</v>
      </c>
      <c r="V60" s="203">
        <v>8.7799999999999994</v>
      </c>
      <c r="W60" s="203">
        <v>10.68</v>
      </c>
      <c r="X60" s="203">
        <v>33.869999999999997</v>
      </c>
      <c r="Y60" s="203">
        <v>0</v>
      </c>
      <c r="Z60">
        <v>0</v>
      </c>
      <c r="AA60" s="203">
        <v>0</v>
      </c>
      <c r="AB60" s="203">
        <v>-0.1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84.02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57.68</v>
      </c>
      <c r="AQ60" s="203">
        <v>20.9</v>
      </c>
      <c r="AR60" s="203">
        <v>43.5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173.03</v>
      </c>
      <c r="L61" s="203">
        <v>3.34</v>
      </c>
      <c r="M61" s="203">
        <v>33.64</v>
      </c>
      <c r="N61" s="203">
        <v>27.88</v>
      </c>
      <c r="O61" s="203">
        <v>19.23</v>
      </c>
      <c r="P61" s="203">
        <v>14.42</v>
      </c>
      <c r="Q61" s="203">
        <v>5.01</v>
      </c>
      <c r="R61" s="203">
        <v>10.24</v>
      </c>
      <c r="S61" s="203">
        <v>6.38</v>
      </c>
      <c r="T61" s="203">
        <v>0</v>
      </c>
      <c r="U61" s="203">
        <v>47.32</v>
      </c>
      <c r="V61" s="203">
        <v>8.7799999999999994</v>
      </c>
      <c r="W61" s="203">
        <v>10.68</v>
      </c>
      <c r="X61" s="203">
        <v>33.869999999999997</v>
      </c>
      <c r="Y61" s="203">
        <v>0</v>
      </c>
      <c r="Z61">
        <v>0</v>
      </c>
      <c r="AA61" s="203">
        <v>0</v>
      </c>
      <c r="AB61" s="203">
        <v>-0.1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84.02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57.68</v>
      </c>
      <c r="AQ61" s="203">
        <v>20.9</v>
      </c>
      <c r="AR61" s="203">
        <v>43.5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240.32</v>
      </c>
      <c r="L62" s="203">
        <v>3.34</v>
      </c>
      <c r="M62" s="203">
        <v>33.64</v>
      </c>
      <c r="N62" s="203">
        <v>27.88</v>
      </c>
      <c r="O62" s="203">
        <v>19.23</v>
      </c>
      <c r="P62" s="203">
        <v>14.42</v>
      </c>
      <c r="Q62" s="203">
        <v>5.01</v>
      </c>
      <c r="R62" s="203">
        <v>10.24</v>
      </c>
      <c r="S62" s="203">
        <v>6.38</v>
      </c>
      <c r="T62" s="203">
        <v>0</v>
      </c>
      <c r="U62" s="203">
        <v>47.32</v>
      </c>
      <c r="V62" s="203">
        <v>8.7799999999999994</v>
      </c>
      <c r="W62" s="203">
        <v>10.68</v>
      </c>
      <c r="X62" s="203">
        <v>33.869999999999997</v>
      </c>
      <c r="Y62" s="203">
        <v>0</v>
      </c>
      <c r="Z62">
        <v>0</v>
      </c>
      <c r="AA62" s="203">
        <v>0</v>
      </c>
      <c r="AB62" s="203">
        <v>-0.1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84.02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57.68</v>
      </c>
      <c r="AQ62" s="203">
        <v>20.9</v>
      </c>
      <c r="AR62" s="203">
        <v>43.5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269.32</v>
      </c>
      <c r="L63" s="203">
        <v>3.34</v>
      </c>
      <c r="M63" s="203">
        <v>33.64</v>
      </c>
      <c r="N63" s="203">
        <v>27.88</v>
      </c>
      <c r="O63" s="203">
        <v>19.23</v>
      </c>
      <c r="P63" s="203">
        <v>14.42</v>
      </c>
      <c r="Q63" s="203">
        <v>5.01</v>
      </c>
      <c r="R63" s="203">
        <v>10.24</v>
      </c>
      <c r="S63" s="203">
        <v>6.38</v>
      </c>
      <c r="T63" s="203">
        <v>0</v>
      </c>
      <c r="U63" s="203">
        <v>47.32</v>
      </c>
      <c r="V63" s="203">
        <v>8.7799999999999994</v>
      </c>
      <c r="W63" s="203">
        <v>10.68</v>
      </c>
      <c r="X63" s="203">
        <v>33.869999999999997</v>
      </c>
      <c r="Y63" s="203">
        <v>0</v>
      </c>
      <c r="Z63">
        <v>0</v>
      </c>
      <c r="AA63" s="203">
        <v>0</v>
      </c>
      <c r="AB63" s="203">
        <v>-0.1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84.02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57.68</v>
      </c>
      <c r="AQ63" s="203">
        <v>20.9</v>
      </c>
      <c r="AR63" s="203">
        <v>43.5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269.32</v>
      </c>
      <c r="L64" s="203">
        <v>3.34</v>
      </c>
      <c r="M64" s="203">
        <v>33.64</v>
      </c>
      <c r="N64" s="203">
        <v>27.88</v>
      </c>
      <c r="O64" s="203">
        <v>19.23</v>
      </c>
      <c r="P64" s="203">
        <v>14.42</v>
      </c>
      <c r="Q64" s="203">
        <v>5.01</v>
      </c>
      <c r="R64" s="203">
        <v>10.24</v>
      </c>
      <c r="S64" s="203">
        <v>6.38</v>
      </c>
      <c r="T64" s="203">
        <v>0</v>
      </c>
      <c r="U64" s="203">
        <v>47.32</v>
      </c>
      <c r="V64" s="203">
        <v>8.7799999999999994</v>
      </c>
      <c r="W64" s="203">
        <v>10.68</v>
      </c>
      <c r="X64" s="203">
        <v>33.869999999999997</v>
      </c>
      <c r="Y64" s="203">
        <v>0</v>
      </c>
      <c r="Z64">
        <v>0</v>
      </c>
      <c r="AA64" s="203">
        <v>0</v>
      </c>
      <c r="AB64" s="203">
        <v>-0.1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84.02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57.68</v>
      </c>
      <c r="AQ64" s="203">
        <v>20.9</v>
      </c>
      <c r="AR64" s="203">
        <v>43.5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269.32</v>
      </c>
      <c r="L65" s="203">
        <v>3.34</v>
      </c>
      <c r="M65" s="203">
        <v>33.64</v>
      </c>
      <c r="N65" s="203">
        <v>27.88</v>
      </c>
      <c r="O65" s="203">
        <v>19.23</v>
      </c>
      <c r="P65" s="203">
        <v>14.42</v>
      </c>
      <c r="Q65" s="203">
        <v>5.01</v>
      </c>
      <c r="R65" s="203">
        <v>10.24</v>
      </c>
      <c r="S65" s="203">
        <v>6.38</v>
      </c>
      <c r="T65" s="203">
        <v>0</v>
      </c>
      <c r="U65" s="203">
        <v>47.32</v>
      </c>
      <c r="V65" s="203">
        <v>8.7799999999999994</v>
      </c>
      <c r="W65" s="203">
        <v>10.68</v>
      </c>
      <c r="X65" s="203">
        <v>33.869999999999997</v>
      </c>
      <c r="Y65" s="203">
        <v>0</v>
      </c>
      <c r="Z65">
        <v>0</v>
      </c>
      <c r="AA65" s="203">
        <v>0</v>
      </c>
      <c r="AB65" s="203">
        <v>-0.1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84.02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57.68</v>
      </c>
      <c r="AQ65" s="203">
        <v>20.9</v>
      </c>
      <c r="AR65" s="203">
        <v>43.5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269.32</v>
      </c>
      <c r="L66" s="203">
        <v>3.34</v>
      </c>
      <c r="M66" s="203">
        <v>33.64</v>
      </c>
      <c r="N66" s="203">
        <v>27.88</v>
      </c>
      <c r="O66" s="203">
        <v>19.23</v>
      </c>
      <c r="P66" s="203">
        <v>14.42</v>
      </c>
      <c r="Q66" s="203">
        <v>5.01</v>
      </c>
      <c r="R66" s="203">
        <v>10.24</v>
      </c>
      <c r="S66" s="203">
        <v>6.38</v>
      </c>
      <c r="T66" s="203">
        <v>0</v>
      </c>
      <c r="U66" s="203">
        <v>47.32</v>
      </c>
      <c r="V66" s="203">
        <v>8.7799999999999994</v>
      </c>
      <c r="W66" s="203">
        <v>10.68</v>
      </c>
      <c r="X66" s="203">
        <v>33.869999999999997</v>
      </c>
      <c r="Y66" s="203">
        <v>0</v>
      </c>
      <c r="Z66">
        <v>0</v>
      </c>
      <c r="AA66" s="203">
        <v>0</v>
      </c>
      <c r="AB66" s="203">
        <v>-0.1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84.02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57.68</v>
      </c>
      <c r="AQ66" s="203">
        <v>20.9</v>
      </c>
      <c r="AR66" s="203">
        <v>43.5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269.32</v>
      </c>
      <c r="L67" s="203">
        <v>3.34</v>
      </c>
      <c r="M67" s="203">
        <v>33.64</v>
      </c>
      <c r="N67" s="203">
        <v>27.88</v>
      </c>
      <c r="O67" s="203">
        <v>19.23</v>
      </c>
      <c r="P67" s="203">
        <v>14.42</v>
      </c>
      <c r="Q67" s="203">
        <v>5.01</v>
      </c>
      <c r="R67" s="203">
        <v>10.24</v>
      </c>
      <c r="S67" s="203">
        <v>6.38</v>
      </c>
      <c r="T67" s="203">
        <v>0</v>
      </c>
      <c r="U67" s="203">
        <v>47.32</v>
      </c>
      <c r="V67" s="203">
        <v>8.7799999999999994</v>
      </c>
      <c r="W67" s="203">
        <v>10.68</v>
      </c>
      <c r="X67" s="203">
        <v>32.47</v>
      </c>
      <c r="Y67" s="203">
        <v>0</v>
      </c>
      <c r="Z67">
        <v>0</v>
      </c>
      <c r="AA67" s="203">
        <v>0</v>
      </c>
      <c r="AB67" s="203">
        <v>-0.1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84.02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57.68</v>
      </c>
      <c r="AQ67" s="203">
        <v>20.9</v>
      </c>
      <c r="AR67" s="203">
        <v>43.5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269.32</v>
      </c>
      <c r="L68" s="203">
        <v>3.34</v>
      </c>
      <c r="M68" s="203">
        <v>33.64</v>
      </c>
      <c r="N68" s="203">
        <v>27.88</v>
      </c>
      <c r="O68" s="203">
        <v>19.23</v>
      </c>
      <c r="P68" s="203">
        <v>14.42</v>
      </c>
      <c r="Q68" s="203">
        <v>5.01</v>
      </c>
      <c r="R68" s="203">
        <v>10.24</v>
      </c>
      <c r="S68" s="203">
        <v>6.38</v>
      </c>
      <c r="T68" s="203">
        <v>0</v>
      </c>
      <c r="U68" s="203">
        <v>47.32</v>
      </c>
      <c r="V68" s="203">
        <v>8.7799999999999994</v>
      </c>
      <c r="W68" s="203">
        <v>10.68</v>
      </c>
      <c r="X68" s="203">
        <v>32.92</v>
      </c>
      <c r="Y68" s="203">
        <v>0</v>
      </c>
      <c r="Z68">
        <v>0</v>
      </c>
      <c r="AA68" s="203">
        <v>0</v>
      </c>
      <c r="AB68" s="203">
        <v>-0.1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84.02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57.68</v>
      </c>
      <c r="AQ68" s="203">
        <v>20.9</v>
      </c>
      <c r="AR68" s="203">
        <v>43.5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269.32</v>
      </c>
      <c r="L69" s="203">
        <v>3.34</v>
      </c>
      <c r="M69" s="203">
        <v>33.64</v>
      </c>
      <c r="N69" s="203">
        <v>27.88</v>
      </c>
      <c r="O69" s="203">
        <v>19.23</v>
      </c>
      <c r="P69" s="203">
        <v>14.42</v>
      </c>
      <c r="Q69" s="203">
        <v>5.01</v>
      </c>
      <c r="R69" s="203">
        <v>10.24</v>
      </c>
      <c r="S69" s="203">
        <v>6.38</v>
      </c>
      <c r="T69" s="203">
        <v>0</v>
      </c>
      <c r="U69" s="203">
        <v>47.32</v>
      </c>
      <c r="V69" s="203">
        <v>8.5500000000000007</v>
      </c>
      <c r="W69" s="203">
        <v>9.58</v>
      </c>
      <c r="X69" s="203">
        <v>33.65</v>
      </c>
      <c r="Y69" s="203">
        <v>0</v>
      </c>
      <c r="Z69">
        <v>0</v>
      </c>
      <c r="AA69" s="203">
        <v>0</v>
      </c>
      <c r="AB69" s="203">
        <v>-0.1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84.02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57.68</v>
      </c>
      <c r="AQ69" s="203">
        <v>20.9</v>
      </c>
      <c r="AR69" s="203">
        <v>43.5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269.32</v>
      </c>
      <c r="L70" s="203">
        <v>3.34</v>
      </c>
      <c r="M70" s="203">
        <v>33.64</v>
      </c>
      <c r="N70" s="203">
        <v>27.88</v>
      </c>
      <c r="O70" s="203">
        <v>19.23</v>
      </c>
      <c r="P70" s="203">
        <v>14.42</v>
      </c>
      <c r="Q70" s="203">
        <v>5.01</v>
      </c>
      <c r="R70" s="203">
        <v>10.24</v>
      </c>
      <c r="S70" s="203">
        <v>6.38</v>
      </c>
      <c r="T70" s="203">
        <v>0</v>
      </c>
      <c r="U70" s="203">
        <v>47.32</v>
      </c>
      <c r="V70" s="203">
        <v>8.52</v>
      </c>
      <c r="W70" s="203">
        <v>9.61</v>
      </c>
      <c r="X70" s="203">
        <v>33.65</v>
      </c>
      <c r="Y70" s="203">
        <v>0</v>
      </c>
      <c r="Z70">
        <v>0</v>
      </c>
      <c r="AA70" s="203">
        <v>0</v>
      </c>
      <c r="AB70" s="203">
        <v>-0.1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84.02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57.68</v>
      </c>
      <c r="AQ70" s="203">
        <v>20.9</v>
      </c>
      <c r="AR70" s="203">
        <v>43.5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269.32</v>
      </c>
      <c r="L71" s="203">
        <v>3.35</v>
      </c>
      <c r="M71" s="203">
        <v>56.91</v>
      </c>
      <c r="N71" s="203">
        <v>47.17</v>
      </c>
      <c r="O71" s="203">
        <v>31.6</v>
      </c>
      <c r="P71" s="203">
        <v>26.37</v>
      </c>
      <c r="Q71" s="203">
        <v>5.01</v>
      </c>
      <c r="R71" s="203">
        <v>10.24</v>
      </c>
      <c r="S71" s="203">
        <v>6.38</v>
      </c>
      <c r="T71" s="203">
        <v>0</v>
      </c>
      <c r="U71" s="203">
        <v>47.32</v>
      </c>
      <c r="V71" s="203">
        <v>9.14</v>
      </c>
      <c r="W71" s="203">
        <v>19.23</v>
      </c>
      <c r="X71" s="203">
        <v>62.61</v>
      </c>
      <c r="Y71" s="203">
        <v>0</v>
      </c>
      <c r="Z71">
        <v>0</v>
      </c>
      <c r="AA71" s="203">
        <v>0</v>
      </c>
      <c r="AB71" s="203">
        <v>-0.1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84.02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57.68</v>
      </c>
      <c r="AQ71" s="203">
        <v>20.9</v>
      </c>
      <c r="AR71" s="203">
        <v>43.5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269.32</v>
      </c>
      <c r="L72" s="203">
        <v>3.35</v>
      </c>
      <c r="M72" s="203">
        <v>61.3</v>
      </c>
      <c r="N72" s="203">
        <v>50.14</v>
      </c>
      <c r="O72" s="203">
        <v>35.4</v>
      </c>
      <c r="P72" s="203">
        <v>26.53</v>
      </c>
      <c r="Q72" s="203">
        <v>5.01</v>
      </c>
      <c r="R72" s="203">
        <v>10.24</v>
      </c>
      <c r="S72" s="203">
        <v>6.38</v>
      </c>
      <c r="T72" s="203">
        <v>0</v>
      </c>
      <c r="U72" s="203">
        <v>47.32</v>
      </c>
      <c r="V72" s="203">
        <v>9.14</v>
      </c>
      <c r="W72" s="203">
        <v>19.23</v>
      </c>
      <c r="X72" s="203">
        <v>62.61</v>
      </c>
      <c r="Y72" s="203">
        <v>0</v>
      </c>
      <c r="Z72">
        <v>0</v>
      </c>
      <c r="AA72" s="203">
        <v>0</v>
      </c>
      <c r="AB72" s="203">
        <v>-0.1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84.02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57.68</v>
      </c>
      <c r="AQ72" s="203">
        <v>20.9</v>
      </c>
      <c r="AR72" s="203">
        <v>31.61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269.32</v>
      </c>
      <c r="L73" s="203">
        <v>3.34</v>
      </c>
      <c r="M73" s="203">
        <v>61.3</v>
      </c>
      <c r="N73" s="203">
        <v>50.14</v>
      </c>
      <c r="O73" s="203">
        <v>35.409999999999997</v>
      </c>
      <c r="P73" s="203">
        <v>26.53</v>
      </c>
      <c r="Q73" s="203">
        <v>5.01</v>
      </c>
      <c r="R73" s="203">
        <v>10.24</v>
      </c>
      <c r="S73" s="203">
        <v>6.38</v>
      </c>
      <c r="T73" s="203">
        <v>0</v>
      </c>
      <c r="U73" s="203">
        <v>47.32</v>
      </c>
      <c r="V73" s="203">
        <v>8.7899999999999991</v>
      </c>
      <c r="W73" s="203">
        <v>19.23</v>
      </c>
      <c r="X73" s="203">
        <v>62.61</v>
      </c>
      <c r="Y73" s="203">
        <v>0</v>
      </c>
      <c r="Z73">
        <v>0</v>
      </c>
      <c r="AA73" s="203">
        <v>0</v>
      </c>
      <c r="AB73" s="203">
        <v>-0.1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84.02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57.68</v>
      </c>
      <c r="AQ73" s="203">
        <v>20.9</v>
      </c>
      <c r="AR73" s="203">
        <v>16.579999999999998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269.32</v>
      </c>
      <c r="L74" s="203">
        <v>3.1</v>
      </c>
      <c r="M74" s="203">
        <v>61.3</v>
      </c>
      <c r="N74" s="203">
        <v>50.14</v>
      </c>
      <c r="O74" s="203">
        <v>35.409999999999997</v>
      </c>
      <c r="P74" s="203">
        <v>26.53</v>
      </c>
      <c r="Q74" s="203">
        <v>5.01</v>
      </c>
      <c r="R74" s="203">
        <v>10.24</v>
      </c>
      <c r="S74" s="203">
        <v>6.38</v>
      </c>
      <c r="T74" s="203">
        <v>0</v>
      </c>
      <c r="U74" s="203">
        <v>47.32</v>
      </c>
      <c r="V74" s="203">
        <v>8.7899999999999991</v>
      </c>
      <c r="W74" s="203">
        <v>19.23</v>
      </c>
      <c r="X74" s="203">
        <v>62.61</v>
      </c>
      <c r="Y74" s="203">
        <v>0</v>
      </c>
      <c r="Z74">
        <v>0</v>
      </c>
      <c r="AA74" s="203">
        <v>0</v>
      </c>
      <c r="AB74" s="203">
        <v>-0.1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84.02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57.68</v>
      </c>
      <c r="AQ74" s="203">
        <v>20.9</v>
      </c>
      <c r="AR74" s="203">
        <v>6.02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268.16000000000003</v>
      </c>
      <c r="L75" s="203">
        <v>5.51</v>
      </c>
      <c r="M75" s="203">
        <v>61.3</v>
      </c>
      <c r="N75" s="203">
        <v>50.14</v>
      </c>
      <c r="O75" s="203">
        <v>35.409999999999997</v>
      </c>
      <c r="P75" s="203">
        <v>26.53</v>
      </c>
      <c r="Q75" s="203">
        <v>8.67</v>
      </c>
      <c r="R75" s="203">
        <v>17.899999999999999</v>
      </c>
      <c r="S75" s="203">
        <v>11.14</v>
      </c>
      <c r="T75" s="203">
        <v>0</v>
      </c>
      <c r="U75" s="203">
        <v>47.32</v>
      </c>
      <c r="V75" s="203">
        <v>8.3800000000000008</v>
      </c>
      <c r="W75" s="203">
        <v>19.23</v>
      </c>
      <c r="X75" s="203">
        <v>62.61</v>
      </c>
      <c r="Y75" s="203">
        <v>0</v>
      </c>
      <c r="Z75">
        <v>0</v>
      </c>
      <c r="AA75" s="203">
        <v>0</v>
      </c>
      <c r="AB75" s="203">
        <v>-0.1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84.02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117.5</v>
      </c>
      <c r="AQ75" s="203">
        <v>38.090000000000003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309.05</v>
      </c>
      <c r="L76" s="203">
        <v>5.91</v>
      </c>
      <c r="M76" s="203">
        <v>61.3</v>
      </c>
      <c r="N76" s="203">
        <v>50.14</v>
      </c>
      <c r="O76" s="203">
        <v>35.409999999999997</v>
      </c>
      <c r="P76" s="203">
        <v>26.53</v>
      </c>
      <c r="Q76" s="203">
        <v>8.68</v>
      </c>
      <c r="R76" s="203">
        <v>17.899999999999999</v>
      </c>
      <c r="S76" s="203">
        <v>11.14</v>
      </c>
      <c r="T76" s="203">
        <v>0</v>
      </c>
      <c r="U76" s="203">
        <v>47.32</v>
      </c>
      <c r="V76" s="203">
        <v>8.7899999999999991</v>
      </c>
      <c r="W76" s="203">
        <v>19.23</v>
      </c>
      <c r="X76" s="203">
        <v>62.61</v>
      </c>
      <c r="Y76" s="203">
        <v>0</v>
      </c>
      <c r="Z76">
        <v>0</v>
      </c>
      <c r="AA76" s="203">
        <v>0</v>
      </c>
      <c r="AB76" s="203">
        <v>-0.1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84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117.5</v>
      </c>
      <c r="AQ76" s="203">
        <v>38.090000000000003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355.68</v>
      </c>
      <c r="L77" s="203">
        <v>6.03</v>
      </c>
      <c r="M77" s="203">
        <v>61.3</v>
      </c>
      <c r="N77" s="203">
        <v>50.14</v>
      </c>
      <c r="O77" s="203">
        <v>35.409999999999997</v>
      </c>
      <c r="P77" s="203">
        <v>26.53</v>
      </c>
      <c r="Q77" s="203">
        <v>8.68</v>
      </c>
      <c r="R77" s="203">
        <v>17.899999999999999</v>
      </c>
      <c r="S77" s="203">
        <v>11.14</v>
      </c>
      <c r="T77" s="203">
        <v>0</v>
      </c>
      <c r="U77" s="203">
        <v>47.32</v>
      </c>
      <c r="V77" s="203">
        <v>8.7899999999999991</v>
      </c>
      <c r="W77" s="203">
        <v>19.23</v>
      </c>
      <c r="X77" s="203">
        <v>62.61</v>
      </c>
      <c r="Y77" s="203">
        <v>0</v>
      </c>
      <c r="Z77">
        <v>0</v>
      </c>
      <c r="AA77" s="203">
        <v>0</v>
      </c>
      <c r="AB77" s="203">
        <v>-0.1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84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117.5</v>
      </c>
      <c r="AQ77" s="203">
        <v>38.090000000000003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368.81</v>
      </c>
      <c r="L78" s="203">
        <v>6.03</v>
      </c>
      <c r="M78" s="203">
        <v>61.3</v>
      </c>
      <c r="N78" s="203">
        <v>50.14</v>
      </c>
      <c r="O78" s="203">
        <v>35.409999999999997</v>
      </c>
      <c r="P78" s="203">
        <v>26.53</v>
      </c>
      <c r="Q78" s="203">
        <v>8.68</v>
      </c>
      <c r="R78" s="203">
        <v>17.899999999999999</v>
      </c>
      <c r="S78" s="203">
        <v>11.14</v>
      </c>
      <c r="T78" s="203">
        <v>0</v>
      </c>
      <c r="U78" s="203">
        <v>47.32</v>
      </c>
      <c r="V78" s="203">
        <v>8.7899999999999991</v>
      </c>
      <c r="W78" s="203">
        <v>19.23</v>
      </c>
      <c r="X78" s="203">
        <v>62.61</v>
      </c>
      <c r="Y78" s="203">
        <v>0</v>
      </c>
      <c r="Z78">
        <v>0</v>
      </c>
      <c r="AA78" s="203">
        <v>0</v>
      </c>
      <c r="AB78" s="203">
        <v>-0.1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84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117.5</v>
      </c>
      <c r="AQ78" s="203">
        <v>38.090000000000003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432.58</v>
      </c>
      <c r="L79" s="203">
        <v>6.03</v>
      </c>
      <c r="M79" s="203">
        <v>61.3</v>
      </c>
      <c r="N79" s="203">
        <v>50.14</v>
      </c>
      <c r="O79" s="203">
        <v>35.409999999999997</v>
      </c>
      <c r="P79" s="203">
        <v>26.53</v>
      </c>
      <c r="Q79" s="203">
        <v>8.68</v>
      </c>
      <c r="R79" s="203">
        <v>17.899999999999999</v>
      </c>
      <c r="S79" s="203">
        <v>11.14</v>
      </c>
      <c r="T79" s="203">
        <v>0</v>
      </c>
      <c r="U79" s="203">
        <v>47.32</v>
      </c>
      <c r="V79" s="203">
        <v>8.7899999999999991</v>
      </c>
      <c r="W79" s="203">
        <v>19.23</v>
      </c>
      <c r="X79" s="203">
        <v>62.61</v>
      </c>
      <c r="Y79" s="203">
        <v>0</v>
      </c>
      <c r="Z79">
        <v>0</v>
      </c>
      <c r="AA79" s="203">
        <v>0</v>
      </c>
      <c r="AB79" s="203">
        <v>-0.1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84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117.5</v>
      </c>
      <c r="AQ79" s="203">
        <v>38.090000000000003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480.65</v>
      </c>
      <c r="L80" s="203">
        <v>6.03</v>
      </c>
      <c r="M80" s="203">
        <v>61.3</v>
      </c>
      <c r="N80" s="203">
        <v>50.14</v>
      </c>
      <c r="O80" s="203">
        <v>35.409999999999997</v>
      </c>
      <c r="P80" s="203">
        <v>26.53</v>
      </c>
      <c r="Q80" s="203">
        <v>8.68</v>
      </c>
      <c r="R80" s="203">
        <v>17.899999999999999</v>
      </c>
      <c r="S80" s="203">
        <v>11.14</v>
      </c>
      <c r="T80" s="203">
        <v>0</v>
      </c>
      <c r="U80" s="203">
        <v>47.32</v>
      </c>
      <c r="V80" s="203">
        <v>8.7899999999999991</v>
      </c>
      <c r="W80" s="203">
        <v>19.23</v>
      </c>
      <c r="X80" s="203">
        <v>62.61</v>
      </c>
      <c r="Y80" s="203">
        <v>0</v>
      </c>
      <c r="Z80">
        <v>0</v>
      </c>
      <c r="AA80" s="203">
        <v>0</v>
      </c>
      <c r="AB80" s="203">
        <v>-0.1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84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117.5</v>
      </c>
      <c r="AQ80" s="203">
        <v>38.090000000000003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432.58</v>
      </c>
      <c r="L81" s="203">
        <v>6.03</v>
      </c>
      <c r="M81" s="203">
        <v>61.3</v>
      </c>
      <c r="N81" s="203">
        <v>50.14</v>
      </c>
      <c r="O81" s="203">
        <v>35.409999999999997</v>
      </c>
      <c r="P81" s="203">
        <v>26.53</v>
      </c>
      <c r="Q81" s="203">
        <v>8.68</v>
      </c>
      <c r="R81" s="203">
        <v>17.899999999999999</v>
      </c>
      <c r="S81" s="203">
        <v>11.14</v>
      </c>
      <c r="T81" s="203">
        <v>0</v>
      </c>
      <c r="U81" s="203">
        <v>47.32</v>
      </c>
      <c r="V81" s="203">
        <v>8.7899999999999991</v>
      </c>
      <c r="W81" s="203">
        <v>19.23</v>
      </c>
      <c r="X81" s="203">
        <v>62.61</v>
      </c>
      <c r="Y81" s="203">
        <v>0</v>
      </c>
      <c r="Z81">
        <v>0</v>
      </c>
      <c r="AA81" s="203">
        <v>0</v>
      </c>
      <c r="AB81" s="203">
        <v>-0.1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84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117.5</v>
      </c>
      <c r="AQ81" s="203">
        <v>38.090000000000003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403.92</v>
      </c>
      <c r="L82" s="203">
        <v>6.03</v>
      </c>
      <c r="M82" s="203">
        <v>61.3</v>
      </c>
      <c r="N82" s="203">
        <v>50.14</v>
      </c>
      <c r="O82" s="203">
        <v>35.409999999999997</v>
      </c>
      <c r="P82" s="203">
        <v>26.53</v>
      </c>
      <c r="Q82" s="203">
        <v>8.68</v>
      </c>
      <c r="R82" s="203">
        <v>17.899999999999999</v>
      </c>
      <c r="S82" s="203">
        <v>11.14</v>
      </c>
      <c r="T82" s="203">
        <v>0</v>
      </c>
      <c r="U82" s="203">
        <v>47.32</v>
      </c>
      <c r="V82" s="203">
        <v>8.7899999999999991</v>
      </c>
      <c r="W82" s="203">
        <v>19.23</v>
      </c>
      <c r="X82" s="203">
        <v>62.61</v>
      </c>
      <c r="Y82" s="203">
        <v>0</v>
      </c>
      <c r="Z82">
        <v>0</v>
      </c>
      <c r="AA82" s="203">
        <v>0</v>
      </c>
      <c r="AB82" s="203">
        <v>-0.1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84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117.5</v>
      </c>
      <c r="AQ82" s="203">
        <v>38.090000000000003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420.89</v>
      </c>
      <c r="L83" s="203">
        <v>6.03</v>
      </c>
      <c r="M83" s="203">
        <v>61.3</v>
      </c>
      <c r="N83" s="203">
        <v>50.14</v>
      </c>
      <c r="O83" s="203">
        <v>35.409999999999997</v>
      </c>
      <c r="P83" s="203">
        <v>26.53</v>
      </c>
      <c r="Q83" s="203">
        <v>8.68</v>
      </c>
      <c r="R83" s="203">
        <v>17.899999999999999</v>
      </c>
      <c r="S83" s="203">
        <v>11.14</v>
      </c>
      <c r="T83" s="203">
        <v>0</v>
      </c>
      <c r="U83" s="203">
        <v>47.32</v>
      </c>
      <c r="V83" s="203">
        <v>8.7899999999999991</v>
      </c>
      <c r="W83" s="203">
        <v>19.23</v>
      </c>
      <c r="X83" s="203">
        <v>62.61</v>
      </c>
      <c r="Y83" s="203">
        <v>0</v>
      </c>
      <c r="Z83">
        <v>0</v>
      </c>
      <c r="AA83" s="203">
        <v>0</v>
      </c>
      <c r="AB83" s="203">
        <v>-0.1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84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117.5</v>
      </c>
      <c r="AQ83" s="203">
        <v>38.090000000000003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416.59</v>
      </c>
      <c r="L84" s="203">
        <v>6.03</v>
      </c>
      <c r="M84" s="203">
        <v>61.3</v>
      </c>
      <c r="N84" s="203">
        <v>50.14</v>
      </c>
      <c r="O84" s="203">
        <v>35.409999999999997</v>
      </c>
      <c r="P84" s="203">
        <v>26.53</v>
      </c>
      <c r="Q84" s="203">
        <v>8.68</v>
      </c>
      <c r="R84" s="203">
        <v>17.899999999999999</v>
      </c>
      <c r="S84" s="203">
        <v>11.14</v>
      </c>
      <c r="T84" s="203">
        <v>0</v>
      </c>
      <c r="U84" s="203">
        <v>47.32</v>
      </c>
      <c r="V84" s="203">
        <v>8.7899999999999991</v>
      </c>
      <c r="W84" s="203">
        <v>19.23</v>
      </c>
      <c r="X84" s="203">
        <v>62.61</v>
      </c>
      <c r="Y84" s="203">
        <v>0</v>
      </c>
      <c r="Z84">
        <v>0</v>
      </c>
      <c r="AA84" s="203">
        <v>0</v>
      </c>
      <c r="AB84" s="203">
        <v>-0.1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84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117.5</v>
      </c>
      <c r="AQ84" s="203">
        <v>38.090000000000003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397.75</v>
      </c>
      <c r="L85" s="203">
        <v>6.03</v>
      </c>
      <c r="M85" s="203">
        <v>61.3</v>
      </c>
      <c r="N85" s="203">
        <v>50.14</v>
      </c>
      <c r="O85" s="203">
        <v>35.409999999999997</v>
      </c>
      <c r="P85" s="203">
        <v>26.53</v>
      </c>
      <c r="Q85" s="203">
        <v>8.68</v>
      </c>
      <c r="R85" s="203">
        <v>17.899999999999999</v>
      </c>
      <c r="S85" s="203">
        <v>11.14</v>
      </c>
      <c r="T85" s="203">
        <v>0</v>
      </c>
      <c r="U85" s="203">
        <v>47.32</v>
      </c>
      <c r="V85" s="203">
        <v>8.7899999999999991</v>
      </c>
      <c r="W85" s="203">
        <v>19.23</v>
      </c>
      <c r="X85" s="203">
        <v>62.61</v>
      </c>
      <c r="Y85" s="203">
        <v>0</v>
      </c>
      <c r="Z85">
        <v>0</v>
      </c>
      <c r="AA85" s="203">
        <v>0</v>
      </c>
      <c r="AB85" s="203">
        <v>-0.1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84.02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117.5</v>
      </c>
      <c r="AQ85" s="203">
        <v>38.090000000000003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380</v>
      </c>
      <c r="L86" s="203">
        <v>6.03</v>
      </c>
      <c r="M86" s="203">
        <v>61.3</v>
      </c>
      <c r="N86" s="203">
        <v>50.14</v>
      </c>
      <c r="O86" s="203">
        <v>35.409999999999997</v>
      </c>
      <c r="P86" s="203">
        <v>26.53</v>
      </c>
      <c r="Q86" s="203">
        <v>8.68</v>
      </c>
      <c r="R86" s="203">
        <v>17.899999999999999</v>
      </c>
      <c r="S86" s="203">
        <v>11.14</v>
      </c>
      <c r="T86" s="203">
        <v>0</v>
      </c>
      <c r="U86" s="203">
        <v>47.32</v>
      </c>
      <c r="V86" s="203">
        <v>8.7899999999999991</v>
      </c>
      <c r="W86" s="203">
        <v>19.23</v>
      </c>
      <c r="X86" s="203">
        <v>62.61</v>
      </c>
      <c r="Y86" s="203">
        <v>0</v>
      </c>
      <c r="Z86">
        <v>0</v>
      </c>
      <c r="AA86" s="203">
        <v>0</v>
      </c>
      <c r="AB86" s="203">
        <v>-0.1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84.02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117.5</v>
      </c>
      <c r="AQ86" s="203">
        <v>38.090000000000003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336.45</v>
      </c>
      <c r="L87" s="203">
        <v>6.03</v>
      </c>
      <c r="M87" s="203">
        <v>61.3</v>
      </c>
      <c r="N87" s="203">
        <v>50.14</v>
      </c>
      <c r="O87" s="203">
        <v>35.409999999999997</v>
      </c>
      <c r="P87" s="203">
        <v>26.53</v>
      </c>
      <c r="Q87" s="203">
        <v>8.68</v>
      </c>
      <c r="R87" s="203">
        <v>17.899999999999999</v>
      </c>
      <c r="S87" s="203">
        <v>11.14</v>
      </c>
      <c r="T87" s="203">
        <v>0</v>
      </c>
      <c r="U87" s="203">
        <v>47.32</v>
      </c>
      <c r="V87" s="203">
        <v>8.7899999999999991</v>
      </c>
      <c r="W87" s="203">
        <v>19.23</v>
      </c>
      <c r="X87" s="203">
        <v>62.61</v>
      </c>
      <c r="Y87" s="203">
        <v>0</v>
      </c>
      <c r="Z87">
        <v>0</v>
      </c>
      <c r="AA87" s="203">
        <v>0</v>
      </c>
      <c r="AB87" s="203">
        <v>-0.1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84.02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117.5</v>
      </c>
      <c r="AQ87" s="203">
        <v>38.090000000000003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291.89999999999998</v>
      </c>
      <c r="L88" s="203">
        <v>6.03</v>
      </c>
      <c r="M88" s="203">
        <v>61.3</v>
      </c>
      <c r="N88" s="203">
        <v>50.14</v>
      </c>
      <c r="O88" s="203">
        <v>35.409999999999997</v>
      </c>
      <c r="P88" s="203">
        <v>26.53</v>
      </c>
      <c r="Q88" s="203">
        <v>8.68</v>
      </c>
      <c r="R88" s="203">
        <v>17.899999999999999</v>
      </c>
      <c r="S88" s="203">
        <v>11.14</v>
      </c>
      <c r="T88" s="203">
        <v>0</v>
      </c>
      <c r="U88" s="203">
        <v>47.32</v>
      </c>
      <c r="V88" s="203">
        <v>8.7899999999999991</v>
      </c>
      <c r="W88" s="203">
        <v>19.23</v>
      </c>
      <c r="X88" s="203">
        <v>62.61</v>
      </c>
      <c r="Y88" s="203">
        <v>0</v>
      </c>
      <c r="Z88">
        <v>0</v>
      </c>
      <c r="AA88" s="203">
        <v>0</v>
      </c>
      <c r="AB88" s="203">
        <v>-0.1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84.02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117.5</v>
      </c>
      <c r="AQ88" s="203">
        <v>38.090000000000003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292.08</v>
      </c>
      <c r="L89" s="203">
        <v>6.03</v>
      </c>
      <c r="M89" s="203">
        <v>61.3</v>
      </c>
      <c r="N89" s="203">
        <v>50.14</v>
      </c>
      <c r="O89" s="203">
        <v>35.409999999999997</v>
      </c>
      <c r="P89" s="203">
        <v>26.53</v>
      </c>
      <c r="Q89" s="203">
        <v>8.68</v>
      </c>
      <c r="R89" s="203">
        <v>17.899999999999999</v>
      </c>
      <c r="S89" s="203">
        <v>11.14</v>
      </c>
      <c r="T89" s="203">
        <v>0</v>
      </c>
      <c r="U89" s="203">
        <v>47.32</v>
      </c>
      <c r="V89" s="203">
        <v>8.7899999999999991</v>
      </c>
      <c r="W89" s="203">
        <v>19.23</v>
      </c>
      <c r="X89" s="203">
        <v>62.61</v>
      </c>
      <c r="Y89" s="203">
        <v>0</v>
      </c>
      <c r="Z89">
        <v>0</v>
      </c>
      <c r="AA89" s="203">
        <v>0</v>
      </c>
      <c r="AB89" s="203">
        <v>-0.1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84.02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117.5</v>
      </c>
      <c r="AQ89" s="203">
        <v>38.090000000000003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303.63</v>
      </c>
      <c r="L90" s="203">
        <v>6.03</v>
      </c>
      <c r="M90" s="203">
        <v>61.3</v>
      </c>
      <c r="N90" s="203">
        <v>50.14</v>
      </c>
      <c r="O90" s="203">
        <v>35.409999999999997</v>
      </c>
      <c r="P90" s="203">
        <v>26.53</v>
      </c>
      <c r="Q90" s="203">
        <v>8.68</v>
      </c>
      <c r="R90" s="203">
        <v>17.899999999999999</v>
      </c>
      <c r="S90" s="203">
        <v>11.14</v>
      </c>
      <c r="T90" s="203">
        <v>0</v>
      </c>
      <c r="U90" s="203">
        <v>47.32</v>
      </c>
      <c r="V90" s="203">
        <v>8.7899999999999991</v>
      </c>
      <c r="W90" s="203">
        <v>19.23</v>
      </c>
      <c r="X90" s="203">
        <v>62.61</v>
      </c>
      <c r="Y90" s="203">
        <v>0</v>
      </c>
      <c r="Z90">
        <v>0</v>
      </c>
      <c r="AA90" s="203">
        <v>0</v>
      </c>
      <c r="AB90" s="203">
        <v>-0.1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84.02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117.5</v>
      </c>
      <c r="AQ90" s="203">
        <v>38.090000000000003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269.16000000000003</v>
      </c>
      <c r="L91" s="203">
        <v>6.03</v>
      </c>
      <c r="M91" s="203">
        <v>61.3</v>
      </c>
      <c r="N91" s="203">
        <v>50.14</v>
      </c>
      <c r="O91" s="203">
        <v>35.409999999999997</v>
      </c>
      <c r="P91" s="203">
        <v>26.53</v>
      </c>
      <c r="Q91" s="203">
        <v>8.68</v>
      </c>
      <c r="R91" s="203">
        <v>18.54</v>
      </c>
      <c r="S91" s="203">
        <v>11.45</v>
      </c>
      <c r="T91" s="203">
        <v>0</v>
      </c>
      <c r="U91" s="203">
        <v>47.32</v>
      </c>
      <c r="V91" s="203">
        <v>9.14</v>
      </c>
      <c r="W91" s="203">
        <v>19.23</v>
      </c>
      <c r="X91" s="203">
        <v>62.61</v>
      </c>
      <c r="Y91" s="203">
        <v>0</v>
      </c>
      <c r="Z91">
        <v>0</v>
      </c>
      <c r="AA91" s="203">
        <v>0</v>
      </c>
      <c r="AB91" s="203">
        <v>-0.1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84.02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117.5</v>
      </c>
      <c r="AQ91" s="203">
        <v>38.090000000000003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292.42</v>
      </c>
      <c r="L92" s="203">
        <v>6.03</v>
      </c>
      <c r="M92" s="203">
        <v>61.3</v>
      </c>
      <c r="N92" s="203">
        <v>50.14</v>
      </c>
      <c r="O92" s="203">
        <v>35.409999999999997</v>
      </c>
      <c r="P92" s="203">
        <v>26.53</v>
      </c>
      <c r="Q92" s="203">
        <v>8.68</v>
      </c>
      <c r="R92" s="203">
        <v>17.91</v>
      </c>
      <c r="S92" s="203">
        <v>11.14</v>
      </c>
      <c r="T92" s="203">
        <v>0</v>
      </c>
      <c r="U92" s="203">
        <v>47.32</v>
      </c>
      <c r="V92" s="203">
        <v>9.14</v>
      </c>
      <c r="W92" s="203">
        <v>19.23</v>
      </c>
      <c r="X92" s="203">
        <v>62.61</v>
      </c>
      <c r="Y92" s="203">
        <v>0</v>
      </c>
      <c r="Z92">
        <v>0</v>
      </c>
      <c r="AA92" s="203">
        <v>0</v>
      </c>
      <c r="AB92" s="203">
        <v>-0.1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84.02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117.5</v>
      </c>
      <c r="AQ92" s="203">
        <v>38.090000000000003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252.42</v>
      </c>
      <c r="L93" s="203">
        <v>6.03</v>
      </c>
      <c r="M93" s="203">
        <v>61.3</v>
      </c>
      <c r="N93" s="203">
        <v>50.14</v>
      </c>
      <c r="O93" s="203">
        <v>35.409999999999997</v>
      </c>
      <c r="P93" s="203">
        <v>26.53</v>
      </c>
      <c r="Q93" s="203">
        <v>8.68</v>
      </c>
      <c r="R93" s="203">
        <v>17.91</v>
      </c>
      <c r="S93" s="203">
        <v>11.14</v>
      </c>
      <c r="T93" s="203">
        <v>0</v>
      </c>
      <c r="U93" s="203">
        <v>42.51</v>
      </c>
      <c r="V93" s="203">
        <v>8.7899999999999991</v>
      </c>
      <c r="W93" s="203">
        <v>19.23</v>
      </c>
      <c r="X93" s="203">
        <v>62.61</v>
      </c>
      <c r="Y93" s="203">
        <v>0</v>
      </c>
      <c r="Z93">
        <v>0</v>
      </c>
      <c r="AA93" s="203">
        <v>0</v>
      </c>
      <c r="AB93" s="203">
        <v>-0.1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84.02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117.5</v>
      </c>
      <c r="AQ93" s="203">
        <v>38.090000000000003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191.63</v>
      </c>
      <c r="L94" s="203">
        <v>6.03</v>
      </c>
      <c r="M94" s="203">
        <v>61.3</v>
      </c>
      <c r="N94" s="203">
        <v>50.14</v>
      </c>
      <c r="O94" s="203">
        <v>35.409999999999997</v>
      </c>
      <c r="P94" s="203">
        <v>26.53</v>
      </c>
      <c r="Q94" s="203">
        <v>8.68</v>
      </c>
      <c r="R94" s="203">
        <v>17.91</v>
      </c>
      <c r="S94" s="203">
        <v>11.14</v>
      </c>
      <c r="T94" s="203">
        <v>0</v>
      </c>
      <c r="U94" s="203">
        <v>37.69</v>
      </c>
      <c r="V94" s="203">
        <v>8.7899999999999991</v>
      </c>
      <c r="W94" s="203">
        <v>19.23</v>
      </c>
      <c r="X94" s="203">
        <v>62.61</v>
      </c>
      <c r="Y94" s="203">
        <v>0</v>
      </c>
      <c r="Z94">
        <v>0</v>
      </c>
      <c r="AA94" s="203">
        <v>0</v>
      </c>
      <c r="AB94" s="203">
        <v>-0.1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84.02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117.5</v>
      </c>
      <c r="AQ94" s="203">
        <v>38.090000000000003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188.54</v>
      </c>
      <c r="L95" s="203">
        <v>6.03</v>
      </c>
      <c r="M95" s="203">
        <v>61.3</v>
      </c>
      <c r="N95" s="203">
        <v>50.14</v>
      </c>
      <c r="O95" s="203">
        <v>35.409999999999997</v>
      </c>
      <c r="P95" s="203">
        <v>26.53</v>
      </c>
      <c r="Q95" s="203">
        <v>8.68</v>
      </c>
      <c r="R95" s="203">
        <v>17.91</v>
      </c>
      <c r="S95" s="203">
        <v>11.14</v>
      </c>
      <c r="T95" s="203">
        <v>0</v>
      </c>
      <c r="U95" s="203">
        <v>32.89</v>
      </c>
      <c r="V95" s="203">
        <v>8.7799999999999994</v>
      </c>
      <c r="W95" s="203">
        <v>19.23</v>
      </c>
      <c r="X95" s="203">
        <v>62.61</v>
      </c>
      <c r="Y95" s="203">
        <v>0</v>
      </c>
      <c r="Z95">
        <v>0</v>
      </c>
      <c r="AA95" s="203">
        <v>0</v>
      </c>
      <c r="AB95" s="203">
        <v>-0.1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84.02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117.5</v>
      </c>
      <c r="AQ95" s="203">
        <v>38.090000000000003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188.54</v>
      </c>
      <c r="L96" s="203">
        <v>6.03</v>
      </c>
      <c r="M96" s="203">
        <v>61.3</v>
      </c>
      <c r="N96" s="203">
        <v>50.14</v>
      </c>
      <c r="O96" s="203">
        <v>35.409999999999997</v>
      </c>
      <c r="P96" s="203">
        <v>26.53</v>
      </c>
      <c r="Q96" s="203">
        <v>8.68</v>
      </c>
      <c r="R96" s="203">
        <v>17.91</v>
      </c>
      <c r="S96" s="203">
        <v>11.14</v>
      </c>
      <c r="T96" s="203">
        <v>0</v>
      </c>
      <c r="U96" s="203">
        <v>28.07</v>
      </c>
      <c r="V96" s="203">
        <v>8.7799999999999994</v>
      </c>
      <c r="W96" s="203">
        <v>19.23</v>
      </c>
      <c r="X96" s="203">
        <v>62.61</v>
      </c>
      <c r="Y96" s="203">
        <v>0</v>
      </c>
      <c r="Z96">
        <v>0</v>
      </c>
      <c r="AA96" s="203">
        <v>0</v>
      </c>
      <c r="AB96" s="203">
        <v>-0.1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84.02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117.5</v>
      </c>
      <c r="AQ96" s="203">
        <v>38.090000000000003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188.54</v>
      </c>
      <c r="L97" s="203">
        <v>6.03</v>
      </c>
      <c r="M97" s="203">
        <v>61.3</v>
      </c>
      <c r="N97" s="203">
        <v>50.14</v>
      </c>
      <c r="O97" s="203">
        <v>35.409999999999997</v>
      </c>
      <c r="P97" s="203">
        <v>26.53</v>
      </c>
      <c r="Q97" s="203">
        <v>8.68</v>
      </c>
      <c r="R97" s="203">
        <v>17.91</v>
      </c>
      <c r="S97" s="203">
        <v>11.14</v>
      </c>
      <c r="T97" s="203">
        <v>0</v>
      </c>
      <c r="U97" s="203">
        <v>26.47</v>
      </c>
      <c r="V97" s="203">
        <v>9.14</v>
      </c>
      <c r="W97" s="203">
        <v>19.23</v>
      </c>
      <c r="X97" s="203">
        <v>62.61</v>
      </c>
      <c r="Y97" s="203">
        <v>0</v>
      </c>
      <c r="Z97">
        <v>0</v>
      </c>
      <c r="AA97" s="203">
        <v>0</v>
      </c>
      <c r="AB97" s="203">
        <v>-0.1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84.02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117.5</v>
      </c>
      <c r="AQ97" s="203">
        <v>38.090000000000003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188.54</v>
      </c>
      <c r="L98" s="203">
        <v>6.03</v>
      </c>
      <c r="M98" s="203">
        <v>61.3</v>
      </c>
      <c r="N98" s="203">
        <v>50.14</v>
      </c>
      <c r="O98" s="203">
        <v>35.409999999999997</v>
      </c>
      <c r="P98" s="203">
        <v>26.53</v>
      </c>
      <c r="Q98" s="203">
        <v>8.68</v>
      </c>
      <c r="R98" s="203">
        <v>17.91</v>
      </c>
      <c r="S98" s="203">
        <v>11.14</v>
      </c>
      <c r="T98" s="203">
        <v>0</v>
      </c>
      <c r="U98" s="203">
        <v>26.47</v>
      </c>
      <c r="V98" s="203">
        <v>9.14</v>
      </c>
      <c r="W98" s="203">
        <v>19.23</v>
      </c>
      <c r="X98" s="203">
        <v>62.61</v>
      </c>
      <c r="Y98" s="203">
        <v>0</v>
      </c>
      <c r="Z98">
        <v>0</v>
      </c>
      <c r="AA98" s="203">
        <v>0</v>
      </c>
      <c r="AB98" s="203">
        <v>-0.1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84.02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117.5</v>
      </c>
      <c r="AQ98" s="203">
        <v>38.090000000000003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6.4567550000000029</v>
      </c>
      <c r="L99">
        <f t="shared" si="0"/>
        <v>0.12028749999999974</v>
      </c>
      <c r="M99">
        <f t="shared" si="0"/>
        <v>1.3679075000000012</v>
      </c>
      <c r="N99">
        <f t="shared" si="0"/>
        <v>1.1358375000000003</v>
      </c>
      <c r="O99">
        <f t="shared" si="0"/>
        <v>0.80034499999999942</v>
      </c>
      <c r="P99">
        <f t="shared" si="0"/>
        <v>0.5912675000000005</v>
      </c>
      <c r="Q99">
        <f t="shared" si="0"/>
        <v>0.17529749999999969</v>
      </c>
      <c r="R99">
        <f t="shared" si="0"/>
        <v>0.36063250000000052</v>
      </c>
      <c r="S99">
        <f t="shared" si="0"/>
        <v>0.22444249999999982</v>
      </c>
      <c r="T99">
        <f t="shared" si="0"/>
        <v>0</v>
      </c>
      <c r="U99">
        <f t="shared" si="0"/>
        <v>1.0892975000000016</v>
      </c>
      <c r="V99">
        <f t="shared" si="0"/>
        <v>0.21347999999999967</v>
      </c>
      <c r="W99">
        <f t="shared" si="0"/>
        <v>0.42677750000000036</v>
      </c>
      <c r="X99">
        <f t="shared" si="0"/>
        <v>1.3942174999999981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-2.3999999999999955E-3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2.016375000000004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2.3495200000000023</v>
      </c>
      <c r="AQ99">
        <f t="shared" ref="AQ99:AT99" si="1">SUM(AQ3:AQ98)/4000</f>
        <v>0.78523500000000135</v>
      </c>
      <c r="AR99">
        <f t="shared" si="1"/>
        <v>0.44141249999999999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87.48</v>
      </c>
      <c r="L3" s="203">
        <v>22.11</v>
      </c>
      <c r="M3" s="203">
        <v>0</v>
      </c>
      <c r="N3" s="203">
        <v>28.99</v>
      </c>
      <c r="O3" s="203">
        <v>24.34</v>
      </c>
      <c r="P3" s="203">
        <v>66.55</v>
      </c>
      <c r="Q3" s="203">
        <v>4.8099999999999996</v>
      </c>
      <c r="R3" s="203">
        <v>9.61</v>
      </c>
      <c r="S3" s="203">
        <v>5.77</v>
      </c>
      <c r="T3" s="203">
        <v>0</v>
      </c>
      <c r="U3" s="203">
        <v>200.86</v>
      </c>
      <c r="V3" s="203">
        <v>5</v>
      </c>
      <c r="W3" s="203">
        <v>11.11</v>
      </c>
      <c r="X3" s="203">
        <v>36.21</v>
      </c>
      <c r="Y3" s="203">
        <v>0</v>
      </c>
      <c r="Z3">
        <v>0</v>
      </c>
      <c r="AA3" s="203">
        <v>0</v>
      </c>
      <c r="AB3" s="203">
        <v>-0.06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48.59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67.94</v>
      </c>
      <c r="AQ3" s="203">
        <v>22.02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79.09</v>
      </c>
      <c r="L4" s="203">
        <v>22.11</v>
      </c>
      <c r="M4" s="203">
        <v>0</v>
      </c>
      <c r="N4" s="203">
        <v>28.99</v>
      </c>
      <c r="O4" s="203">
        <v>24.34</v>
      </c>
      <c r="P4" s="203">
        <v>66.55</v>
      </c>
      <c r="Q4" s="203">
        <v>4.8099999999999996</v>
      </c>
      <c r="R4" s="203">
        <v>9.61</v>
      </c>
      <c r="S4" s="203">
        <v>5.77</v>
      </c>
      <c r="T4" s="203">
        <v>0</v>
      </c>
      <c r="U4" s="203">
        <v>212.35</v>
      </c>
      <c r="V4" s="203">
        <v>5</v>
      </c>
      <c r="W4" s="203">
        <v>11.11</v>
      </c>
      <c r="X4" s="203">
        <v>36.21</v>
      </c>
      <c r="Y4" s="203">
        <v>0</v>
      </c>
      <c r="Z4">
        <v>0</v>
      </c>
      <c r="AA4" s="203">
        <v>0</v>
      </c>
      <c r="AB4" s="203">
        <v>-0.06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48.59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67.94</v>
      </c>
      <c r="AQ4" s="203">
        <v>22.02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87.48</v>
      </c>
      <c r="L5" s="203">
        <v>22.11</v>
      </c>
      <c r="M5" s="203">
        <v>0</v>
      </c>
      <c r="N5" s="203">
        <v>28.99</v>
      </c>
      <c r="O5" s="203">
        <v>24.34</v>
      </c>
      <c r="P5" s="203">
        <v>66.55</v>
      </c>
      <c r="Q5" s="203">
        <v>4.8099999999999996</v>
      </c>
      <c r="R5" s="203">
        <v>9.61</v>
      </c>
      <c r="S5" s="203">
        <v>5.77</v>
      </c>
      <c r="T5" s="203">
        <v>0</v>
      </c>
      <c r="U5" s="203">
        <v>213.68</v>
      </c>
      <c r="V5" s="203">
        <v>5</v>
      </c>
      <c r="W5" s="203">
        <v>11.11</v>
      </c>
      <c r="X5" s="203">
        <v>36.21</v>
      </c>
      <c r="Y5" s="203">
        <v>0</v>
      </c>
      <c r="Z5">
        <v>0</v>
      </c>
      <c r="AA5" s="203">
        <v>0</v>
      </c>
      <c r="AB5" s="203">
        <v>-0.06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48.59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67.94</v>
      </c>
      <c r="AQ5" s="203">
        <v>22.02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87.48</v>
      </c>
      <c r="L6" s="203">
        <v>22.11</v>
      </c>
      <c r="M6" s="203">
        <v>0</v>
      </c>
      <c r="N6" s="203">
        <v>28.99</v>
      </c>
      <c r="O6" s="203">
        <v>24.34</v>
      </c>
      <c r="P6" s="203">
        <v>66.55</v>
      </c>
      <c r="Q6" s="203">
        <v>4.8099999999999996</v>
      </c>
      <c r="R6" s="203">
        <v>9.61</v>
      </c>
      <c r="S6" s="203">
        <v>5.77</v>
      </c>
      <c r="T6" s="203">
        <v>0</v>
      </c>
      <c r="U6" s="203">
        <v>213.68</v>
      </c>
      <c r="V6" s="203">
        <v>5</v>
      </c>
      <c r="W6" s="203">
        <v>11.11</v>
      </c>
      <c r="X6" s="203">
        <v>36.21</v>
      </c>
      <c r="Y6" s="203">
        <v>0</v>
      </c>
      <c r="Z6">
        <v>0</v>
      </c>
      <c r="AA6" s="203">
        <v>0</v>
      </c>
      <c r="AB6" s="203">
        <v>-0.06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48.59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67.94</v>
      </c>
      <c r="AQ6" s="203">
        <v>22.02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87.48</v>
      </c>
      <c r="L7" s="203">
        <v>22.11</v>
      </c>
      <c r="M7" s="203">
        <v>0</v>
      </c>
      <c r="N7" s="203">
        <v>28.99</v>
      </c>
      <c r="O7" s="203">
        <v>24.34</v>
      </c>
      <c r="P7" s="203">
        <v>66.55</v>
      </c>
      <c r="Q7" s="203">
        <v>4.8099999999999996</v>
      </c>
      <c r="R7" s="203">
        <v>9.61</v>
      </c>
      <c r="S7" s="203">
        <v>5.77</v>
      </c>
      <c r="T7" s="203">
        <v>0</v>
      </c>
      <c r="U7" s="203">
        <v>213.68</v>
      </c>
      <c r="V7" s="203">
        <v>5</v>
      </c>
      <c r="W7" s="203">
        <v>11.11</v>
      </c>
      <c r="X7" s="203">
        <v>36.21</v>
      </c>
      <c r="Y7" s="203">
        <v>0</v>
      </c>
      <c r="Z7">
        <v>0</v>
      </c>
      <c r="AA7" s="203">
        <v>0</v>
      </c>
      <c r="AB7" s="203">
        <v>-0.06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48.59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67.94</v>
      </c>
      <c r="AQ7" s="203">
        <v>22.02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87.48</v>
      </c>
      <c r="L8" s="203">
        <v>22.11</v>
      </c>
      <c r="M8" s="203">
        <v>0</v>
      </c>
      <c r="N8" s="203">
        <v>28.99</v>
      </c>
      <c r="O8" s="203">
        <v>24.34</v>
      </c>
      <c r="P8" s="203">
        <v>66.55</v>
      </c>
      <c r="Q8" s="203">
        <v>4.8099999999999996</v>
      </c>
      <c r="R8" s="203">
        <v>9.61</v>
      </c>
      <c r="S8" s="203">
        <v>5.77</v>
      </c>
      <c r="T8" s="203">
        <v>0</v>
      </c>
      <c r="U8" s="203">
        <v>213.68</v>
      </c>
      <c r="V8" s="203">
        <v>5</v>
      </c>
      <c r="W8" s="203">
        <v>11.11</v>
      </c>
      <c r="X8" s="203">
        <v>36.21</v>
      </c>
      <c r="Y8" s="203">
        <v>0</v>
      </c>
      <c r="Z8">
        <v>0</v>
      </c>
      <c r="AA8" s="203">
        <v>0</v>
      </c>
      <c r="AB8" s="203">
        <v>-0.06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48.59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67.94</v>
      </c>
      <c r="AQ8" s="203">
        <v>22.02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87.48</v>
      </c>
      <c r="L9" s="203">
        <v>22.11</v>
      </c>
      <c r="M9" s="203">
        <v>0</v>
      </c>
      <c r="N9" s="203">
        <v>28.99</v>
      </c>
      <c r="O9" s="203">
        <v>24.34</v>
      </c>
      <c r="P9" s="203">
        <v>66.55</v>
      </c>
      <c r="Q9" s="203">
        <v>4.8099999999999996</v>
      </c>
      <c r="R9" s="203">
        <v>9.61</v>
      </c>
      <c r="S9" s="203">
        <v>5.77</v>
      </c>
      <c r="T9" s="203">
        <v>0</v>
      </c>
      <c r="U9" s="203">
        <v>213.68</v>
      </c>
      <c r="V9" s="203">
        <v>4.8099999999999996</v>
      </c>
      <c r="W9" s="203">
        <v>11.11</v>
      </c>
      <c r="X9" s="203">
        <v>36.21</v>
      </c>
      <c r="Y9" s="203">
        <v>0</v>
      </c>
      <c r="Z9">
        <v>0</v>
      </c>
      <c r="AA9" s="203">
        <v>0</v>
      </c>
      <c r="AB9" s="203">
        <v>-0.06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48.59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67.94</v>
      </c>
      <c r="AQ9" s="203">
        <v>22.02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87.48</v>
      </c>
      <c r="L10" s="203">
        <v>22.11</v>
      </c>
      <c r="M10" s="203">
        <v>0</v>
      </c>
      <c r="N10" s="203">
        <v>28.99</v>
      </c>
      <c r="O10" s="203">
        <v>24.34</v>
      </c>
      <c r="P10" s="203">
        <v>66.55</v>
      </c>
      <c r="Q10" s="203">
        <v>4.8099999999999996</v>
      </c>
      <c r="R10" s="203">
        <v>9.61</v>
      </c>
      <c r="S10" s="203">
        <v>5.77</v>
      </c>
      <c r="T10" s="203">
        <v>0</v>
      </c>
      <c r="U10" s="203">
        <v>213.68</v>
      </c>
      <c r="V10" s="203">
        <v>4.8099999999999996</v>
      </c>
      <c r="W10" s="203">
        <v>11.11</v>
      </c>
      <c r="X10" s="203">
        <v>36.21</v>
      </c>
      <c r="Y10" s="203">
        <v>0</v>
      </c>
      <c r="Z10">
        <v>0</v>
      </c>
      <c r="AA10" s="203">
        <v>0</v>
      </c>
      <c r="AB10" s="203">
        <v>-0.06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48.59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67.94</v>
      </c>
      <c r="AQ10" s="203">
        <v>22.02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87.48</v>
      </c>
      <c r="L11" s="203">
        <v>22.11</v>
      </c>
      <c r="M11" s="203">
        <v>0</v>
      </c>
      <c r="N11" s="203">
        <v>28.99</v>
      </c>
      <c r="O11" s="203">
        <v>24.34</v>
      </c>
      <c r="P11" s="203">
        <v>66.55</v>
      </c>
      <c r="Q11" s="203">
        <v>4.8099999999999996</v>
      </c>
      <c r="R11" s="203">
        <v>9.61</v>
      </c>
      <c r="S11" s="203">
        <v>5.77</v>
      </c>
      <c r="T11" s="203">
        <v>0</v>
      </c>
      <c r="U11" s="203">
        <v>213.68</v>
      </c>
      <c r="V11" s="203">
        <v>5</v>
      </c>
      <c r="W11" s="203">
        <v>11.11</v>
      </c>
      <c r="X11" s="203">
        <v>36.21</v>
      </c>
      <c r="Y11" s="203">
        <v>0</v>
      </c>
      <c r="Z11">
        <v>0</v>
      </c>
      <c r="AA11" s="203">
        <v>0</v>
      </c>
      <c r="AB11" s="203">
        <v>-0.06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48.59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67.94</v>
      </c>
      <c r="AQ11" s="203">
        <v>22.02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87.48</v>
      </c>
      <c r="L12" s="203">
        <v>22.11</v>
      </c>
      <c r="M12" s="203">
        <v>0</v>
      </c>
      <c r="N12" s="203">
        <v>28.99</v>
      </c>
      <c r="O12" s="203">
        <v>24.34</v>
      </c>
      <c r="P12" s="203">
        <v>66.55</v>
      </c>
      <c r="Q12" s="203">
        <v>4.8099999999999996</v>
      </c>
      <c r="R12" s="203">
        <v>9.61</v>
      </c>
      <c r="S12" s="203">
        <v>5.77</v>
      </c>
      <c r="T12" s="203">
        <v>0</v>
      </c>
      <c r="U12" s="203">
        <v>213.68</v>
      </c>
      <c r="V12" s="203">
        <v>5</v>
      </c>
      <c r="W12" s="203">
        <v>11.11</v>
      </c>
      <c r="X12" s="203">
        <v>36.21</v>
      </c>
      <c r="Y12" s="203">
        <v>0</v>
      </c>
      <c r="Z12">
        <v>0</v>
      </c>
      <c r="AA12" s="203">
        <v>0</v>
      </c>
      <c r="AB12" s="203">
        <v>-0.06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48.59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67.94</v>
      </c>
      <c r="AQ12" s="203">
        <v>22.02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87.48</v>
      </c>
      <c r="L13" s="203">
        <v>22.11</v>
      </c>
      <c r="M13" s="203">
        <v>0</v>
      </c>
      <c r="N13" s="203">
        <v>28.99</v>
      </c>
      <c r="O13" s="203">
        <v>24.34</v>
      </c>
      <c r="P13" s="203">
        <v>66.55</v>
      </c>
      <c r="Q13" s="203">
        <v>4.8099999999999996</v>
      </c>
      <c r="R13" s="203">
        <v>9.61</v>
      </c>
      <c r="S13" s="203">
        <v>5.77</v>
      </c>
      <c r="T13" s="203">
        <v>0</v>
      </c>
      <c r="U13" s="203">
        <v>213.68</v>
      </c>
      <c r="V13" s="203">
        <v>5</v>
      </c>
      <c r="W13" s="203">
        <v>11.11</v>
      </c>
      <c r="X13" s="203">
        <v>36.21</v>
      </c>
      <c r="Y13" s="203">
        <v>0</v>
      </c>
      <c r="Z13">
        <v>0</v>
      </c>
      <c r="AA13" s="203">
        <v>0</v>
      </c>
      <c r="AB13" s="203">
        <v>-0.06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48.59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67.94</v>
      </c>
      <c r="AQ13" s="203">
        <v>22.02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87.48</v>
      </c>
      <c r="L14" s="203">
        <v>22.11</v>
      </c>
      <c r="M14" s="203">
        <v>0</v>
      </c>
      <c r="N14" s="203">
        <v>28.99</v>
      </c>
      <c r="O14" s="203">
        <v>24.34</v>
      </c>
      <c r="P14" s="203">
        <v>66.55</v>
      </c>
      <c r="Q14" s="203">
        <v>4.8099999999999996</v>
      </c>
      <c r="R14" s="203">
        <v>9.61</v>
      </c>
      <c r="S14" s="203">
        <v>5.77</v>
      </c>
      <c r="T14" s="203">
        <v>0</v>
      </c>
      <c r="U14" s="203">
        <v>213.68</v>
      </c>
      <c r="V14" s="203">
        <v>5</v>
      </c>
      <c r="W14" s="203">
        <v>11.11</v>
      </c>
      <c r="X14" s="203">
        <v>36.21</v>
      </c>
      <c r="Y14" s="203">
        <v>0</v>
      </c>
      <c r="Z14">
        <v>0</v>
      </c>
      <c r="AA14" s="203">
        <v>0</v>
      </c>
      <c r="AB14" s="203">
        <v>-0.06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48.59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67.94</v>
      </c>
      <c r="AQ14" s="203">
        <v>22.02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87.48</v>
      </c>
      <c r="L15" s="203">
        <v>22.11</v>
      </c>
      <c r="M15" s="203">
        <v>0</v>
      </c>
      <c r="N15" s="203">
        <v>28.99</v>
      </c>
      <c r="O15" s="203">
        <v>24.34</v>
      </c>
      <c r="P15" s="203">
        <v>66.55</v>
      </c>
      <c r="Q15" s="203">
        <v>0.96</v>
      </c>
      <c r="R15" s="203">
        <v>2.88</v>
      </c>
      <c r="S15" s="203">
        <v>1.92</v>
      </c>
      <c r="T15" s="203">
        <v>0</v>
      </c>
      <c r="U15" s="203">
        <v>213.68</v>
      </c>
      <c r="V15" s="203">
        <v>4.92</v>
      </c>
      <c r="W15" s="203">
        <v>11.11</v>
      </c>
      <c r="X15" s="203">
        <v>36.21</v>
      </c>
      <c r="Y15" s="203">
        <v>0</v>
      </c>
      <c r="Z15">
        <v>0</v>
      </c>
      <c r="AA15" s="203">
        <v>0</v>
      </c>
      <c r="AB15" s="203">
        <v>-0.06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48.59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67.94</v>
      </c>
      <c r="AQ15" s="203">
        <v>22.02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87.48</v>
      </c>
      <c r="L16" s="203">
        <v>22.11</v>
      </c>
      <c r="M16" s="203">
        <v>0</v>
      </c>
      <c r="N16" s="203">
        <v>28.99</v>
      </c>
      <c r="O16" s="203">
        <v>24.34</v>
      </c>
      <c r="P16" s="203">
        <v>66.55</v>
      </c>
      <c r="Q16" s="203">
        <v>0.96</v>
      </c>
      <c r="R16" s="203">
        <v>2.88</v>
      </c>
      <c r="S16" s="203">
        <v>1.92</v>
      </c>
      <c r="T16" s="203">
        <v>0</v>
      </c>
      <c r="U16" s="203">
        <v>213.68</v>
      </c>
      <c r="V16" s="203">
        <v>4.92</v>
      </c>
      <c r="W16" s="203">
        <v>11.11</v>
      </c>
      <c r="X16" s="203">
        <v>36.21</v>
      </c>
      <c r="Y16" s="203">
        <v>0</v>
      </c>
      <c r="Z16">
        <v>0</v>
      </c>
      <c r="AA16" s="203">
        <v>0</v>
      </c>
      <c r="AB16" s="203">
        <v>-0.06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48.59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67.94</v>
      </c>
      <c r="AQ16" s="203">
        <v>22.02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87.48</v>
      </c>
      <c r="L17" s="203">
        <v>22.11</v>
      </c>
      <c r="M17" s="203">
        <v>0</v>
      </c>
      <c r="N17" s="203">
        <v>28.99</v>
      </c>
      <c r="O17" s="203">
        <v>24.34</v>
      </c>
      <c r="P17" s="203">
        <v>66.55</v>
      </c>
      <c r="Q17" s="203">
        <v>0.96</v>
      </c>
      <c r="R17" s="203">
        <v>2.88</v>
      </c>
      <c r="S17" s="203">
        <v>1.92</v>
      </c>
      <c r="T17" s="203">
        <v>0</v>
      </c>
      <c r="U17" s="203">
        <v>213.68</v>
      </c>
      <c r="V17" s="203">
        <v>4.92</v>
      </c>
      <c r="W17" s="203">
        <v>11.11</v>
      </c>
      <c r="X17" s="203">
        <v>36.21</v>
      </c>
      <c r="Y17" s="203">
        <v>0</v>
      </c>
      <c r="Z17">
        <v>0</v>
      </c>
      <c r="AA17" s="203">
        <v>0</v>
      </c>
      <c r="AB17" s="203">
        <v>-0.06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48.59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67.94</v>
      </c>
      <c r="AQ17" s="203">
        <v>22.02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87.48</v>
      </c>
      <c r="L18" s="203">
        <v>22.11</v>
      </c>
      <c r="M18" s="203">
        <v>0</v>
      </c>
      <c r="N18" s="203">
        <v>28.99</v>
      </c>
      <c r="O18" s="203">
        <v>24.34</v>
      </c>
      <c r="P18" s="203">
        <v>66.55</v>
      </c>
      <c r="Q18" s="203">
        <v>0.96</v>
      </c>
      <c r="R18" s="203">
        <v>2.88</v>
      </c>
      <c r="S18" s="203">
        <v>1.92</v>
      </c>
      <c r="T18" s="203">
        <v>0</v>
      </c>
      <c r="U18" s="203">
        <v>213.68</v>
      </c>
      <c r="V18" s="203">
        <v>4.92</v>
      </c>
      <c r="W18" s="203">
        <v>11.11</v>
      </c>
      <c r="X18" s="203">
        <v>36.21</v>
      </c>
      <c r="Y18" s="203">
        <v>0</v>
      </c>
      <c r="Z18">
        <v>0</v>
      </c>
      <c r="AA18" s="203">
        <v>0</v>
      </c>
      <c r="AB18" s="203">
        <v>-0.06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48.59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67.94</v>
      </c>
      <c r="AQ18" s="203">
        <v>22.02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87.48</v>
      </c>
      <c r="L19" s="203">
        <v>22.11</v>
      </c>
      <c r="M19" s="203">
        <v>0</v>
      </c>
      <c r="N19" s="203">
        <v>28.99</v>
      </c>
      <c r="O19" s="203">
        <v>24.34</v>
      </c>
      <c r="P19" s="203">
        <v>66.55</v>
      </c>
      <c r="Q19" s="203">
        <v>0.96</v>
      </c>
      <c r="R19" s="203">
        <v>2.88</v>
      </c>
      <c r="S19" s="203">
        <v>1.92</v>
      </c>
      <c r="T19" s="203">
        <v>0</v>
      </c>
      <c r="U19" s="203">
        <v>223.02</v>
      </c>
      <c r="V19" s="203">
        <v>2.16</v>
      </c>
      <c r="W19" s="203">
        <v>11.11</v>
      </c>
      <c r="X19" s="203">
        <v>36.21</v>
      </c>
      <c r="Y19" s="203">
        <v>0</v>
      </c>
      <c r="Z19">
        <v>0</v>
      </c>
      <c r="AA19" s="203">
        <v>0</v>
      </c>
      <c r="AB19" s="203">
        <v>-0.06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48.59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67.95</v>
      </c>
      <c r="AQ19" s="203">
        <v>22.02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87.48</v>
      </c>
      <c r="L20" s="203">
        <v>22.11</v>
      </c>
      <c r="M20" s="203">
        <v>0</v>
      </c>
      <c r="N20" s="203">
        <v>28.99</v>
      </c>
      <c r="O20" s="203">
        <v>24.34</v>
      </c>
      <c r="P20" s="203">
        <v>66.55</v>
      </c>
      <c r="Q20" s="203">
        <v>0.96</v>
      </c>
      <c r="R20" s="203">
        <v>2.88</v>
      </c>
      <c r="S20" s="203">
        <v>1.92</v>
      </c>
      <c r="T20" s="203">
        <v>0</v>
      </c>
      <c r="U20" s="203">
        <v>236.31</v>
      </c>
      <c r="V20" s="203">
        <v>4.4800000000000004</v>
      </c>
      <c r="W20" s="203">
        <v>11.11</v>
      </c>
      <c r="X20" s="203">
        <v>36.21</v>
      </c>
      <c r="Y20" s="203">
        <v>0</v>
      </c>
      <c r="Z20">
        <v>0</v>
      </c>
      <c r="AA20" s="203">
        <v>0</v>
      </c>
      <c r="AB20" s="203">
        <v>-0.06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48.59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67.95</v>
      </c>
      <c r="AQ20" s="203">
        <v>22.02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87.48</v>
      </c>
      <c r="L21" s="203">
        <v>22.11</v>
      </c>
      <c r="M21" s="203">
        <v>0</v>
      </c>
      <c r="N21" s="203">
        <v>28.99</v>
      </c>
      <c r="O21" s="203">
        <v>24.34</v>
      </c>
      <c r="P21" s="203">
        <v>66.55</v>
      </c>
      <c r="Q21" s="203">
        <v>0.96</v>
      </c>
      <c r="R21" s="203">
        <v>2.88</v>
      </c>
      <c r="S21" s="203">
        <v>1.92</v>
      </c>
      <c r="T21" s="203">
        <v>0</v>
      </c>
      <c r="U21" s="203">
        <v>251.57</v>
      </c>
      <c r="V21" s="203">
        <v>4.4800000000000004</v>
      </c>
      <c r="W21" s="203">
        <v>11.11</v>
      </c>
      <c r="X21" s="203">
        <v>36.21</v>
      </c>
      <c r="Y21" s="203">
        <v>0</v>
      </c>
      <c r="Z21">
        <v>0</v>
      </c>
      <c r="AA21" s="203">
        <v>0</v>
      </c>
      <c r="AB21" s="203">
        <v>-0.06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48.59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67.95</v>
      </c>
      <c r="AQ21" s="203">
        <v>22.02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87.48</v>
      </c>
      <c r="L22" s="203">
        <v>22.11</v>
      </c>
      <c r="M22" s="203">
        <v>0</v>
      </c>
      <c r="N22" s="203">
        <v>28.99</v>
      </c>
      <c r="O22" s="203">
        <v>24.34</v>
      </c>
      <c r="P22" s="203">
        <v>66.55</v>
      </c>
      <c r="Q22" s="203">
        <v>0.96</v>
      </c>
      <c r="R22" s="203">
        <v>2.88</v>
      </c>
      <c r="S22" s="203">
        <v>1.92</v>
      </c>
      <c r="T22" s="203">
        <v>0</v>
      </c>
      <c r="U22" s="203">
        <v>267.29000000000002</v>
      </c>
      <c r="V22" s="203">
        <v>4.4800000000000004</v>
      </c>
      <c r="W22" s="203">
        <v>11.11</v>
      </c>
      <c r="X22" s="203">
        <v>36.21</v>
      </c>
      <c r="Y22" s="203">
        <v>0</v>
      </c>
      <c r="Z22">
        <v>0</v>
      </c>
      <c r="AA22" s="203">
        <v>0</v>
      </c>
      <c r="AB22" s="203">
        <v>-0.06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48.59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67.95</v>
      </c>
      <c r="AQ22" s="203">
        <v>22.02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84.87</v>
      </c>
      <c r="L23" s="203">
        <v>41.73</v>
      </c>
      <c r="M23" s="203">
        <v>0</v>
      </c>
      <c r="N23" s="203">
        <v>28.99</v>
      </c>
      <c r="O23" s="203">
        <v>24.34</v>
      </c>
      <c r="P23" s="203">
        <v>66.55</v>
      </c>
      <c r="Q23" s="203">
        <v>5</v>
      </c>
      <c r="R23" s="203">
        <v>10.35</v>
      </c>
      <c r="S23" s="203">
        <v>6.45</v>
      </c>
      <c r="T23" s="203">
        <v>0</v>
      </c>
      <c r="U23" s="203">
        <v>280.77</v>
      </c>
      <c r="V23" s="203">
        <v>1.92</v>
      </c>
      <c r="W23" s="203">
        <v>11.11</v>
      </c>
      <c r="X23" s="203">
        <v>36.21</v>
      </c>
      <c r="Y23" s="203">
        <v>0</v>
      </c>
      <c r="Z23">
        <v>0</v>
      </c>
      <c r="AA23" s="203">
        <v>0</v>
      </c>
      <c r="AB23" s="203">
        <v>-0.06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48.59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67.95</v>
      </c>
      <c r="AQ23" s="203">
        <v>22.02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84.63</v>
      </c>
      <c r="L24" s="203">
        <v>41.55</v>
      </c>
      <c r="M24" s="203">
        <v>0</v>
      </c>
      <c r="N24" s="203">
        <v>28.99</v>
      </c>
      <c r="O24" s="203">
        <v>24.34</v>
      </c>
      <c r="P24" s="203">
        <v>66.55</v>
      </c>
      <c r="Q24" s="203">
        <v>5.0199999999999996</v>
      </c>
      <c r="R24" s="203">
        <v>10.35</v>
      </c>
      <c r="S24" s="203">
        <v>6.45</v>
      </c>
      <c r="T24" s="203">
        <v>0</v>
      </c>
      <c r="U24" s="203">
        <v>294.25</v>
      </c>
      <c r="V24" s="203">
        <v>1.92</v>
      </c>
      <c r="W24" s="203">
        <v>11.11</v>
      </c>
      <c r="X24" s="203">
        <v>36.21</v>
      </c>
      <c r="Y24" s="203">
        <v>0</v>
      </c>
      <c r="Z24">
        <v>0</v>
      </c>
      <c r="AA24" s="203">
        <v>0</v>
      </c>
      <c r="AB24" s="203">
        <v>-0.06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48.59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67.95</v>
      </c>
      <c r="AQ24" s="203">
        <v>22.02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84.49</v>
      </c>
      <c r="L25" s="203">
        <v>41.73</v>
      </c>
      <c r="M25" s="203">
        <v>0</v>
      </c>
      <c r="N25" s="203">
        <v>28.99</v>
      </c>
      <c r="O25" s="203">
        <v>24.34</v>
      </c>
      <c r="P25" s="203">
        <v>66.55</v>
      </c>
      <c r="Q25" s="203">
        <v>5.0199999999999996</v>
      </c>
      <c r="R25" s="203">
        <v>10.35</v>
      </c>
      <c r="S25" s="203">
        <v>6.45</v>
      </c>
      <c r="T25" s="203">
        <v>0</v>
      </c>
      <c r="U25" s="203">
        <v>298.08999999999997</v>
      </c>
      <c r="V25" s="203">
        <v>1.92</v>
      </c>
      <c r="W25" s="203">
        <v>11.11</v>
      </c>
      <c r="X25" s="203">
        <v>36.21</v>
      </c>
      <c r="Y25" s="203">
        <v>0</v>
      </c>
      <c r="Z25">
        <v>0</v>
      </c>
      <c r="AA25" s="203">
        <v>0</v>
      </c>
      <c r="AB25" s="203">
        <v>-0.06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48.59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67.95</v>
      </c>
      <c r="AQ25" s="203">
        <v>22.02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157.4</v>
      </c>
      <c r="L26" s="203">
        <v>41.73</v>
      </c>
      <c r="M26" s="203">
        <v>0</v>
      </c>
      <c r="N26" s="203">
        <v>28.99</v>
      </c>
      <c r="O26" s="203">
        <v>24.34</v>
      </c>
      <c r="P26" s="203">
        <v>66.55</v>
      </c>
      <c r="Q26" s="203">
        <v>5.0199999999999996</v>
      </c>
      <c r="R26" s="203">
        <v>10.35</v>
      </c>
      <c r="S26" s="203">
        <v>6.45</v>
      </c>
      <c r="T26" s="203">
        <v>0</v>
      </c>
      <c r="U26" s="203">
        <v>307.11</v>
      </c>
      <c r="V26" s="203">
        <v>1.92</v>
      </c>
      <c r="W26" s="203">
        <v>11.11</v>
      </c>
      <c r="X26" s="203">
        <v>36.21</v>
      </c>
      <c r="Y26" s="203">
        <v>0</v>
      </c>
      <c r="Z26">
        <v>0</v>
      </c>
      <c r="AA26" s="203">
        <v>0</v>
      </c>
      <c r="AB26" s="203">
        <v>-0.06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48.59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67.95</v>
      </c>
      <c r="AQ26" s="203">
        <v>22.02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158.07</v>
      </c>
      <c r="L27" s="203">
        <v>41.73</v>
      </c>
      <c r="M27" s="203">
        <v>0</v>
      </c>
      <c r="N27" s="203">
        <v>28.99</v>
      </c>
      <c r="O27" s="203">
        <v>24.34</v>
      </c>
      <c r="P27" s="203">
        <v>66.55</v>
      </c>
      <c r="Q27" s="203">
        <v>5.0199999999999996</v>
      </c>
      <c r="R27" s="203">
        <v>10.35</v>
      </c>
      <c r="S27" s="203">
        <v>6.45</v>
      </c>
      <c r="T27" s="203">
        <v>0</v>
      </c>
      <c r="U27" s="203">
        <v>307.7</v>
      </c>
      <c r="V27" s="203">
        <v>1.92</v>
      </c>
      <c r="W27" s="203">
        <v>11.11</v>
      </c>
      <c r="X27" s="203">
        <v>36.21</v>
      </c>
      <c r="Y27" s="203">
        <v>0</v>
      </c>
      <c r="Z27">
        <v>0</v>
      </c>
      <c r="AA27" s="203">
        <v>0</v>
      </c>
      <c r="AB27" s="203">
        <v>-0.06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48.59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67.95</v>
      </c>
      <c r="AQ27" s="203">
        <v>22.02</v>
      </c>
      <c r="AR27" s="203">
        <v>0.2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157.72</v>
      </c>
      <c r="L28" s="203">
        <v>41.73</v>
      </c>
      <c r="M28" s="203">
        <v>0</v>
      </c>
      <c r="N28" s="203">
        <v>28.99</v>
      </c>
      <c r="O28" s="203">
        <v>24.34</v>
      </c>
      <c r="P28" s="203">
        <v>66.55</v>
      </c>
      <c r="Q28" s="203">
        <v>5.0199999999999996</v>
      </c>
      <c r="R28" s="203">
        <v>10.35</v>
      </c>
      <c r="S28" s="203">
        <v>6.45</v>
      </c>
      <c r="T28" s="203">
        <v>0</v>
      </c>
      <c r="U28" s="203">
        <v>307.7</v>
      </c>
      <c r="V28" s="203">
        <v>1.92</v>
      </c>
      <c r="W28" s="203">
        <v>11.11</v>
      </c>
      <c r="X28" s="203">
        <v>36.21</v>
      </c>
      <c r="Y28" s="203">
        <v>0</v>
      </c>
      <c r="Z28">
        <v>0</v>
      </c>
      <c r="AA28" s="203">
        <v>0</v>
      </c>
      <c r="AB28" s="203">
        <v>-0.06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48.59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67.95</v>
      </c>
      <c r="AQ28" s="203">
        <v>22.02</v>
      </c>
      <c r="AR28" s="203">
        <v>0.97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157.72</v>
      </c>
      <c r="L29" s="203">
        <v>41.73</v>
      </c>
      <c r="M29" s="203">
        <v>0</v>
      </c>
      <c r="N29" s="203">
        <v>28.99</v>
      </c>
      <c r="O29" s="203">
        <v>24.34</v>
      </c>
      <c r="P29" s="203">
        <v>66.55</v>
      </c>
      <c r="Q29" s="203">
        <v>5.0199999999999996</v>
      </c>
      <c r="R29" s="203">
        <v>10.35</v>
      </c>
      <c r="S29" s="203">
        <v>6.45</v>
      </c>
      <c r="T29" s="203">
        <v>0</v>
      </c>
      <c r="U29" s="203">
        <v>307.7</v>
      </c>
      <c r="V29" s="203">
        <v>1.92</v>
      </c>
      <c r="W29" s="203">
        <v>11.11</v>
      </c>
      <c r="X29" s="203">
        <v>36.21</v>
      </c>
      <c r="Y29" s="203">
        <v>0</v>
      </c>
      <c r="Z29">
        <v>0</v>
      </c>
      <c r="AA29" s="203">
        <v>0</v>
      </c>
      <c r="AB29" s="203">
        <v>-0.06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57.6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67.95</v>
      </c>
      <c r="AQ29" s="203">
        <v>22.02</v>
      </c>
      <c r="AR29" s="203">
        <v>2.83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157.72</v>
      </c>
      <c r="L30" s="203">
        <v>41.73</v>
      </c>
      <c r="M30" s="203">
        <v>0</v>
      </c>
      <c r="N30" s="203">
        <v>28.99</v>
      </c>
      <c r="O30" s="203">
        <v>24.34</v>
      </c>
      <c r="P30" s="203">
        <v>66.55</v>
      </c>
      <c r="Q30" s="203">
        <v>5.0199999999999996</v>
      </c>
      <c r="R30" s="203">
        <v>10.35</v>
      </c>
      <c r="S30" s="203">
        <v>6.45</v>
      </c>
      <c r="T30" s="203">
        <v>0</v>
      </c>
      <c r="U30" s="203">
        <v>307.7</v>
      </c>
      <c r="V30" s="203">
        <v>1.92</v>
      </c>
      <c r="W30" s="203">
        <v>11.11</v>
      </c>
      <c r="X30" s="203">
        <v>36.21</v>
      </c>
      <c r="Y30" s="203">
        <v>0</v>
      </c>
      <c r="Z30">
        <v>0</v>
      </c>
      <c r="AA30" s="203">
        <v>0</v>
      </c>
      <c r="AB30" s="203">
        <v>-0.06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57.6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67.95</v>
      </c>
      <c r="AQ30" s="203">
        <v>22.02</v>
      </c>
      <c r="AR30" s="203">
        <v>6.3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157.72</v>
      </c>
      <c r="L31" s="203">
        <v>41.73</v>
      </c>
      <c r="M31" s="203">
        <v>0</v>
      </c>
      <c r="N31" s="203">
        <v>28.99</v>
      </c>
      <c r="O31" s="203">
        <v>24.34</v>
      </c>
      <c r="P31" s="203">
        <v>66.55</v>
      </c>
      <c r="Q31" s="203">
        <v>5.0199999999999996</v>
      </c>
      <c r="R31" s="203">
        <v>10.35</v>
      </c>
      <c r="S31" s="203">
        <v>6.45</v>
      </c>
      <c r="T31" s="203">
        <v>0</v>
      </c>
      <c r="U31" s="203">
        <v>252.14</v>
      </c>
      <c r="V31" s="203">
        <v>1.92</v>
      </c>
      <c r="W31" s="203">
        <v>11.11</v>
      </c>
      <c r="X31" s="203">
        <v>36.21</v>
      </c>
      <c r="Y31" s="203">
        <v>0</v>
      </c>
      <c r="Z31">
        <v>0</v>
      </c>
      <c r="AA31" s="203">
        <v>0</v>
      </c>
      <c r="AB31" s="203">
        <v>-0.06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57.6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67.95</v>
      </c>
      <c r="AQ31" s="203">
        <v>22.02</v>
      </c>
      <c r="AR31" s="203">
        <v>12.98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157.72</v>
      </c>
      <c r="L32" s="203">
        <v>41.73</v>
      </c>
      <c r="M32" s="203">
        <v>0</v>
      </c>
      <c r="N32" s="203">
        <v>28.99</v>
      </c>
      <c r="O32" s="203">
        <v>24.34</v>
      </c>
      <c r="P32" s="203">
        <v>66.55</v>
      </c>
      <c r="Q32" s="203">
        <v>5.0199999999999996</v>
      </c>
      <c r="R32" s="203">
        <v>10.35</v>
      </c>
      <c r="S32" s="203">
        <v>6.45</v>
      </c>
      <c r="T32" s="203">
        <v>0</v>
      </c>
      <c r="U32" s="203">
        <v>252.14</v>
      </c>
      <c r="V32" s="203">
        <v>1.92</v>
      </c>
      <c r="W32" s="203">
        <v>11.11</v>
      </c>
      <c r="X32" s="203">
        <v>36.21</v>
      </c>
      <c r="Y32" s="203">
        <v>0</v>
      </c>
      <c r="Z32">
        <v>0</v>
      </c>
      <c r="AA32" s="203">
        <v>0</v>
      </c>
      <c r="AB32" s="203">
        <v>-0.06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57.6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67.95</v>
      </c>
      <c r="AQ32" s="203">
        <v>22.02</v>
      </c>
      <c r="AR32" s="203">
        <v>16.2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157.72</v>
      </c>
      <c r="L33" s="203">
        <v>41.73</v>
      </c>
      <c r="M33" s="203">
        <v>0</v>
      </c>
      <c r="N33" s="203">
        <v>28.99</v>
      </c>
      <c r="O33" s="203">
        <v>24.34</v>
      </c>
      <c r="P33" s="203">
        <v>66.55</v>
      </c>
      <c r="Q33" s="203">
        <v>5.0199999999999996</v>
      </c>
      <c r="R33" s="203">
        <v>10.35</v>
      </c>
      <c r="S33" s="203">
        <v>6.45</v>
      </c>
      <c r="T33" s="203">
        <v>0</v>
      </c>
      <c r="U33" s="203">
        <v>252.14</v>
      </c>
      <c r="V33" s="203">
        <v>1.92</v>
      </c>
      <c r="W33" s="203">
        <v>11.11</v>
      </c>
      <c r="X33" s="203">
        <v>36.21</v>
      </c>
      <c r="Y33" s="203">
        <v>0</v>
      </c>
      <c r="Z33">
        <v>0</v>
      </c>
      <c r="AA33" s="203">
        <v>0</v>
      </c>
      <c r="AB33" s="203">
        <v>-0.06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57.6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67.95</v>
      </c>
      <c r="AQ33" s="203">
        <v>22.02</v>
      </c>
      <c r="AR33" s="203">
        <v>16.7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157.72</v>
      </c>
      <c r="L34" s="203">
        <v>41.73</v>
      </c>
      <c r="M34" s="203">
        <v>0</v>
      </c>
      <c r="N34" s="203">
        <v>28.99</v>
      </c>
      <c r="O34" s="203">
        <v>24.34</v>
      </c>
      <c r="P34" s="203">
        <v>66.55</v>
      </c>
      <c r="Q34" s="203">
        <v>5.0199999999999996</v>
      </c>
      <c r="R34" s="203">
        <v>10.35</v>
      </c>
      <c r="S34" s="203">
        <v>6.45</v>
      </c>
      <c r="T34" s="203">
        <v>0</v>
      </c>
      <c r="U34" s="203">
        <v>252.14</v>
      </c>
      <c r="V34" s="203">
        <v>1.92</v>
      </c>
      <c r="W34" s="203">
        <v>11.11</v>
      </c>
      <c r="X34" s="203">
        <v>36.21</v>
      </c>
      <c r="Y34" s="203">
        <v>0</v>
      </c>
      <c r="Z34">
        <v>0</v>
      </c>
      <c r="AA34" s="203">
        <v>0</v>
      </c>
      <c r="AB34" s="203">
        <v>-0.06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57.6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67.95</v>
      </c>
      <c r="AQ34" s="203">
        <v>22.02</v>
      </c>
      <c r="AR34" s="203">
        <v>16.7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124.5</v>
      </c>
      <c r="L35" s="203">
        <v>41.73</v>
      </c>
      <c r="M35" s="203">
        <v>0</v>
      </c>
      <c r="N35" s="203">
        <v>28.99</v>
      </c>
      <c r="O35" s="203">
        <v>24.34</v>
      </c>
      <c r="P35" s="203">
        <v>66.55</v>
      </c>
      <c r="Q35" s="203">
        <v>5.0199999999999996</v>
      </c>
      <c r="R35" s="203">
        <v>10.35</v>
      </c>
      <c r="S35" s="203">
        <v>6.45</v>
      </c>
      <c r="T35" s="203">
        <v>0</v>
      </c>
      <c r="U35" s="203">
        <v>252.14</v>
      </c>
      <c r="V35" s="203">
        <v>1.85</v>
      </c>
      <c r="W35" s="203">
        <v>11.11</v>
      </c>
      <c r="X35" s="203">
        <v>36.21</v>
      </c>
      <c r="Y35" s="203">
        <v>0</v>
      </c>
      <c r="Z35">
        <v>0</v>
      </c>
      <c r="AA35" s="203">
        <v>0</v>
      </c>
      <c r="AB35" s="203">
        <v>-0.06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48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67.95</v>
      </c>
      <c r="AQ35" s="203">
        <v>22.02</v>
      </c>
      <c r="AR35" s="203">
        <v>16.7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120.16</v>
      </c>
      <c r="L36" s="203">
        <v>41.73</v>
      </c>
      <c r="M36" s="203">
        <v>0</v>
      </c>
      <c r="N36" s="203">
        <v>28.99</v>
      </c>
      <c r="O36" s="203">
        <v>24.34</v>
      </c>
      <c r="P36" s="203">
        <v>66.55</v>
      </c>
      <c r="Q36" s="203">
        <v>5.0199999999999996</v>
      </c>
      <c r="R36" s="203">
        <v>10.35</v>
      </c>
      <c r="S36" s="203">
        <v>6.45</v>
      </c>
      <c r="T36" s="203">
        <v>0</v>
      </c>
      <c r="U36" s="203">
        <v>252.14</v>
      </c>
      <c r="V36" s="203">
        <v>1.85</v>
      </c>
      <c r="W36" s="203">
        <v>11.11</v>
      </c>
      <c r="X36" s="203">
        <v>36.21</v>
      </c>
      <c r="Y36" s="203">
        <v>0</v>
      </c>
      <c r="Z36">
        <v>0</v>
      </c>
      <c r="AA36" s="203">
        <v>0</v>
      </c>
      <c r="AB36" s="203">
        <v>-0.06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48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67.95</v>
      </c>
      <c r="AQ36" s="203">
        <v>22.02</v>
      </c>
      <c r="AR36" s="203">
        <v>16.7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115.36</v>
      </c>
      <c r="L37" s="203">
        <v>41.73</v>
      </c>
      <c r="M37" s="203">
        <v>0</v>
      </c>
      <c r="N37" s="203">
        <v>28.99</v>
      </c>
      <c r="O37" s="203">
        <v>24.34</v>
      </c>
      <c r="P37" s="203">
        <v>66.55</v>
      </c>
      <c r="Q37" s="203">
        <v>5.0199999999999996</v>
      </c>
      <c r="R37" s="203">
        <v>10.35</v>
      </c>
      <c r="S37" s="203">
        <v>6.45</v>
      </c>
      <c r="T37" s="203">
        <v>0</v>
      </c>
      <c r="U37" s="203">
        <v>252.14</v>
      </c>
      <c r="V37" s="203">
        <v>1.85</v>
      </c>
      <c r="W37" s="203">
        <v>11.11</v>
      </c>
      <c r="X37" s="203">
        <v>36.21</v>
      </c>
      <c r="Y37" s="203">
        <v>0</v>
      </c>
      <c r="Z37">
        <v>0</v>
      </c>
      <c r="AA37" s="203">
        <v>0</v>
      </c>
      <c r="AB37" s="203">
        <v>-0.06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48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67.95</v>
      </c>
      <c r="AQ37" s="203">
        <v>22.02</v>
      </c>
      <c r="AR37" s="203">
        <v>18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110.55</v>
      </c>
      <c r="L38" s="203">
        <v>41.73</v>
      </c>
      <c r="M38" s="203">
        <v>0</v>
      </c>
      <c r="N38" s="203">
        <v>28.99</v>
      </c>
      <c r="O38" s="203">
        <v>24.34</v>
      </c>
      <c r="P38" s="203">
        <v>66.55</v>
      </c>
      <c r="Q38" s="203">
        <v>5.0199999999999996</v>
      </c>
      <c r="R38" s="203">
        <v>10.35</v>
      </c>
      <c r="S38" s="203">
        <v>6.45</v>
      </c>
      <c r="T38" s="203">
        <v>0</v>
      </c>
      <c r="U38" s="203">
        <v>252.14</v>
      </c>
      <c r="V38" s="203">
        <v>1.85</v>
      </c>
      <c r="W38" s="203">
        <v>11.11</v>
      </c>
      <c r="X38" s="203">
        <v>36.21</v>
      </c>
      <c r="Y38" s="203">
        <v>0</v>
      </c>
      <c r="Z38">
        <v>0</v>
      </c>
      <c r="AA38" s="203">
        <v>0</v>
      </c>
      <c r="AB38" s="203">
        <v>-0.06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48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67.95</v>
      </c>
      <c r="AQ38" s="203">
        <v>22.02</v>
      </c>
      <c r="AR38" s="203">
        <v>18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110.55</v>
      </c>
      <c r="L39" s="203">
        <v>41.73</v>
      </c>
      <c r="M39" s="203">
        <v>0</v>
      </c>
      <c r="N39" s="203">
        <v>28.99</v>
      </c>
      <c r="O39" s="203">
        <v>24.34</v>
      </c>
      <c r="P39" s="203">
        <v>66.55</v>
      </c>
      <c r="Q39" s="203">
        <v>5.2</v>
      </c>
      <c r="R39" s="203">
        <v>10.77</v>
      </c>
      <c r="S39" s="203">
        <v>6.71</v>
      </c>
      <c r="T39" s="203">
        <v>0</v>
      </c>
      <c r="U39" s="203">
        <v>252.14</v>
      </c>
      <c r="V39" s="203">
        <v>1.85</v>
      </c>
      <c r="W39" s="203">
        <v>11.11</v>
      </c>
      <c r="X39" s="203">
        <v>36.21</v>
      </c>
      <c r="Y39" s="203">
        <v>0</v>
      </c>
      <c r="Z39">
        <v>0</v>
      </c>
      <c r="AA39" s="203">
        <v>0</v>
      </c>
      <c r="AB39" s="203">
        <v>-0.06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48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67.95</v>
      </c>
      <c r="AQ39" s="203">
        <v>22.02</v>
      </c>
      <c r="AR39" s="203">
        <v>18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87.48</v>
      </c>
      <c r="L40" s="203">
        <v>21.29</v>
      </c>
      <c r="M40" s="203">
        <v>0</v>
      </c>
      <c r="N40" s="203">
        <v>28.99</v>
      </c>
      <c r="O40" s="203">
        <v>24.34</v>
      </c>
      <c r="P40" s="203">
        <v>66.55</v>
      </c>
      <c r="Q40" s="203">
        <v>5.2</v>
      </c>
      <c r="R40" s="203">
        <v>10.35</v>
      </c>
      <c r="S40" s="203">
        <v>6.45</v>
      </c>
      <c r="T40" s="203">
        <v>0</v>
      </c>
      <c r="U40" s="203">
        <v>252.14</v>
      </c>
      <c r="V40" s="203">
        <v>1.85</v>
      </c>
      <c r="W40" s="203">
        <v>11.11</v>
      </c>
      <c r="X40" s="203">
        <v>36.21</v>
      </c>
      <c r="Y40" s="203">
        <v>0</v>
      </c>
      <c r="Z40">
        <v>0</v>
      </c>
      <c r="AA40" s="203">
        <v>0</v>
      </c>
      <c r="AB40" s="203">
        <v>-0.06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48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67.95</v>
      </c>
      <c r="AQ40" s="203">
        <v>22.02</v>
      </c>
      <c r="AR40" s="203">
        <v>18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87.48</v>
      </c>
      <c r="L41" s="203">
        <v>20.63</v>
      </c>
      <c r="M41" s="203">
        <v>0</v>
      </c>
      <c r="N41" s="203">
        <v>28.99</v>
      </c>
      <c r="O41" s="203">
        <v>24.34</v>
      </c>
      <c r="P41" s="203">
        <v>66.55</v>
      </c>
      <c r="Q41" s="203">
        <v>1.32</v>
      </c>
      <c r="R41" s="203">
        <v>2.77</v>
      </c>
      <c r="S41" s="203">
        <v>1.85</v>
      </c>
      <c r="T41" s="203">
        <v>0</v>
      </c>
      <c r="U41" s="203">
        <v>252.14</v>
      </c>
      <c r="V41" s="203">
        <v>1.85</v>
      </c>
      <c r="W41" s="203">
        <v>11.11</v>
      </c>
      <c r="X41" s="203">
        <v>36.21</v>
      </c>
      <c r="Y41" s="203">
        <v>0</v>
      </c>
      <c r="Z41">
        <v>0</v>
      </c>
      <c r="AA41" s="203">
        <v>0</v>
      </c>
      <c r="AB41" s="203">
        <v>-0.06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48.59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67.95</v>
      </c>
      <c r="AQ41" s="203">
        <v>22.02</v>
      </c>
      <c r="AR41" s="203">
        <v>18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87.48</v>
      </c>
      <c r="L42" s="203">
        <v>20.63</v>
      </c>
      <c r="M42" s="203">
        <v>0</v>
      </c>
      <c r="N42" s="203">
        <v>28.99</v>
      </c>
      <c r="O42" s="203">
        <v>24.34</v>
      </c>
      <c r="P42" s="203">
        <v>66.55</v>
      </c>
      <c r="Q42" s="203">
        <v>5.22</v>
      </c>
      <c r="R42" s="203">
        <v>10.35</v>
      </c>
      <c r="S42" s="203">
        <v>6.03</v>
      </c>
      <c r="T42" s="203">
        <v>0</v>
      </c>
      <c r="U42" s="203">
        <v>252.14</v>
      </c>
      <c r="V42" s="203">
        <v>5.08</v>
      </c>
      <c r="W42" s="203">
        <v>11.11</v>
      </c>
      <c r="X42" s="203">
        <v>36.21</v>
      </c>
      <c r="Y42" s="203">
        <v>0</v>
      </c>
      <c r="Z42">
        <v>0</v>
      </c>
      <c r="AA42" s="203">
        <v>0</v>
      </c>
      <c r="AB42" s="203">
        <v>-0.06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48.59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67.94</v>
      </c>
      <c r="AQ42" s="203">
        <v>22.02</v>
      </c>
      <c r="AR42" s="203">
        <v>18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87.48</v>
      </c>
      <c r="L43" s="203">
        <v>20.65</v>
      </c>
      <c r="M43" s="203">
        <v>0</v>
      </c>
      <c r="N43" s="203">
        <v>28.99</v>
      </c>
      <c r="O43" s="203">
        <v>24.34</v>
      </c>
      <c r="P43" s="203">
        <v>66.55</v>
      </c>
      <c r="Q43" s="203">
        <v>2.9</v>
      </c>
      <c r="R43" s="203">
        <v>5.0199999999999996</v>
      </c>
      <c r="S43" s="203">
        <v>3.13</v>
      </c>
      <c r="T43" s="203">
        <v>0</v>
      </c>
      <c r="U43" s="203">
        <v>252.14</v>
      </c>
      <c r="V43" s="203">
        <v>5.28</v>
      </c>
      <c r="W43" s="203">
        <v>11.11</v>
      </c>
      <c r="X43" s="203">
        <v>36.21</v>
      </c>
      <c r="Y43" s="203">
        <v>0</v>
      </c>
      <c r="Z43">
        <v>0</v>
      </c>
      <c r="AA43" s="203">
        <v>0</v>
      </c>
      <c r="AB43" s="203">
        <v>-0.06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48.59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43.64</v>
      </c>
      <c r="AQ43" s="203">
        <v>11.54</v>
      </c>
      <c r="AR43" s="203">
        <v>18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87.48</v>
      </c>
      <c r="L44" s="203">
        <v>20.65</v>
      </c>
      <c r="M44" s="203">
        <v>0</v>
      </c>
      <c r="N44" s="203">
        <v>28.99</v>
      </c>
      <c r="O44" s="203">
        <v>24.34</v>
      </c>
      <c r="P44" s="203">
        <v>66.55</v>
      </c>
      <c r="Q44" s="203">
        <v>2.9</v>
      </c>
      <c r="R44" s="203">
        <v>5.0199999999999996</v>
      </c>
      <c r="S44" s="203">
        <v>3.13</v>
      </c>
      <c r="T44" s="203">
        <v>0</v>
      </c>
      <c r="U44" s="203">
        <v>252.14</v>
      </c>
      <c r="V44" s="203">
        <v>4.92</v>
      </c>
      <c r="W44" s="203">
        <v>11.11</v>
      </c>
      <c r="X44" s="203">
        <v>36.21</v>
      </c>
      <c r="Y44" s="203">
        <v>0</v>
      </c>
      <c r="Z44">
        <v>0</v>
      </c>
      <c r="AA44" s="203">
        <v>0</v>
      </c>
      <c r="AB44" s="203">
        <v>-0.06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48.59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33.64</v>
      </c>
      <c r="AQ44" s="203">
        <v>11.54</v>
      </c>
      <c r="AR44" s="203">
        <v>18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87.48</v>
      </c>
      <c r="L45" s="203">
        <v>20.65</v>
      </c>
      <c r="M45" s="203">
        <v>0</v>
      </c>
      <c r="N45" s="203">
        <v>28.99</v>
      </c>
      <c r="O45" s="203">
        <v>24.34</v>
      </c>
      <c r="P45" s="203">
        <v>66.55</v>
      </c>
      <c r="Q45" s="203">
        <v>2.9</v>
      </c>
      <c r="R45" s="203">
        <v>5.0199999999999996</v>
      </c>
      <c r="S45" s="203">
        <v>3.13</v>
      </c>
      <c r="T45" s="203">
        <v>0</v>
      </c>
      <c r="U45" s="203">
        <v>252.14</v>
      </c>
      <c r="V45" s="203">
        <v>4.92</v>
      </c>
      <c r="W45" s="203">
        <v>11.11</v>
      </c>
      <c r="X45" s="203">
        <v>36.21</v>
      </c>
      <c r="Y45" s="203">
        <v>0</v>
      </c>
      <c r="Z45">
        <v>0</v>
      </c>
      <c r="AA45" s="203">
        <v>0</v>
      </c>
      <c r="AB45" s="203">
        <v>-0.06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48.59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33.64</v>
      </c>
      <c r="AQ45" s="203">
        <v>11.53</v>
      </c>
      <c r="AR45" s="203">
        <v>18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87.48</v>
      </c>
      <c r="L46" s="203">
        <v>20.65</v>
      </c>
      <c r="M46" s="203">
        <v>0</v>
      </c>
      <c r="N46" s="203">
        <v>28.99</v>
      </c>
      <c r="O46" s="203">
        <v>24.34</v>
      </c>
      <c r="P46" s="203">
        <v>66.55</v>
      </c>
      <c r="Q46" s="203">
        <v>2.9</v>
      </c>
      <c r="R46" s="203">
        <v>5.0199999999999996</v>
      </c>
      <c r="S46" s="203">
        <v>3.13</v>
      </c>
      <c r="T46" s="203">
        <v>0</v>
      </c>
      <c r="U46" s="203">
        <v>252.14</v>
      </c>
      <c r="V46" s="203">
        <v>4.92</v>
      </c>
      <c r="W46" s="203">
        <v>11.11</v>
      </c>
      <c r="X46" s="203">
        <v>36.21</v>
      </c>
      <c r="Y46" s="203">
        <v>0</v>
      </c>
      <c r="Z46">
        <v>0</v>
      </c>
      <c r="AA46" s="203">
        <v>0</v>
      </c>
      <c r="AB46" s="203">
        <v>-0.06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48.59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33.64</v>
      </c>
      <c r="AQ46" s="203">
        <v>11.53</v>
      </c>
      <c r="AR46" s="203">
        <v>18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87.48</v>
      </c>
      <c r="L47" s="203">
        <v>20.65</v>
      </c>
      <c r="M47" s="203">
        <v>0</v>
      </c>
      <c r="N47" s="203">
        <v>28.99</v>
      </c>
      <c r="O47" s="203">
        <v>24.34</v>
      </c>
      <c r="P47" s="203">
        <v>66.55</v>
      </c>
      <c r="Q47" s="203">
        <v>2.9</v>
      </c>
      <c r="R47" s="203">
        <v>5.0199999999999996</v>
      </c>
      <c r="S47" s="203">
        <v>3.13</v>
      </c>
      <c r="T47" s="203">
        <v>0</v>
      </c>
      <c r="U47" s="203">
        <v>252.14</v>
      </c>
      <c r="V47" s="203">
        <v>4.92</v>
      </c>
      <c r="W47" s="203">
        <v>5.77</v>
      </c>
      <c r="X47" s="203">
        <v>36.21</v>
      </c>
      <c r="Y47" s="203">
        <v>0</v>
      </c>
      <c r="Z47">
        <v>0</v>
      </c>
      <c r="AA47" s="203">
        <v>0</v>
      </c>
      <c r="AB47" s="203">
        <v>-0.06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48.59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33.64</v>
      </c>
      <c r="AQ47" s="203">
        <v>11.53</v>
      </c>
      <c r="AR47" s="203">
        <v>18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87.48</v>
      </c>
      <c r="L48" s="203">
        <v>20.65</v>
      </c>
      <c r="M48" s="203">
        <v>0</v>
      </c>
      <c r="N48" s="203">
        <v>28.99</v>
      </c>
      <c r="O48" s="203">
        <v>24.34</v>
      </c>
      <c r="P48" s="203">
        <v>66.55</v>
      </c>
      <c r="Q48" s="203">
        <v>2.9</v>
      </c>
      <c r="R48" s="203">
        <v>5.0199999999999996</v>
      </c>
      <c r="S48" s="203">
        <v>3.13</v>
      </c>
      <c r="T48" s="203">
        <v>0</v>
      </c>
      <c r="U48" s="203">
        <v>252.14</v>
      </c>
      <c r="V48" s="203">
        <v>4.92</v>
      </c>
      <c r="W48" s="203">
        <v>5.77</v>
      </c>
      <c r="X48" s="203">
        <v>36.21</v>
      </c>
      <c r="Y48" s="203">
        <v>0</v>
      </c>
      <c r="Z48">
        <v>0</v>
      </c>
      <c r="AA48" s="203">
        <v>0</v>
      </c>
      <c r="AB48" s="203">
        <v>-0.06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48.59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33.64</v>
      </c>
      <c r="AQ48" s="203">
        <v>11.53</v>
      </c>
      <c r="AR48" s="203">
        <v>20.5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87.48</v>
      </c>
      <c r="L49" s="203">
        <v>20.65</v>
      </c>
      <c r="M49" s="203">
        <v>0</v>
      </c>
      <c r="N49" s="203">
        <v>28.99</v>
      </c>
      <c r="O49" s="203">
        <v>24.34</v>
      </c>
      <c r="P49" s="203">
        <v>66.55</v>
      </c>
      <c r="Q49" s="203">
        <v>2.9</v>
      </c>
      <c r="R49" s="203">
        <v>5.0199999999999996</v>
      </c>
      <c r="S49" s="203">
        <v>3.13</v>
      </c>
      <c r="T49" s="203">
        <v>0</v>
      </c>
      <c r="U49" s="203">
        <v>252.14</v>
      </c>
      <c r="V49" s="203">
        <v>4.92</v>
      </c>
      <c r="W49" s="203">
        <v>5.77</v>
      </c>
      <c r="X49" s="203">
        <v>20.25</v>
      </c>
      <c r="Y49" s="203">
        <v>0</v>
      </c>
      <c r="Z49">
        <v>0</v>
      </c>
      <c r="AA49" s="203">
        <v>0</v>
      </c>
      <c r="AB49" s="203">
        <v>-0.06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48.59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33.64</v>
      </c>
      <c r="AQ49" s="203">
        <v>11.53</v>
      </c>
      <c r="AR49" s="203">
        <v>20.5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87.48</v>
      </c>
      <c r="L50" s="203">
        <v>20.65</v>
      </c>
      <c r="M50" s="203">
        <v>0</v>
      </c>
      <c r="N50" s="203">
        <v>28.99</v>
      </c>
      <c r="O50" s="203">
        <v>24.34</v>
      </c>
      <c r="P50" s="203">
        <v>66.55</v>
      </c>
      <c r="Q50" s="203">
        <v>2.9</v>
      </c>
      <c r="R50" s="203">
        <v>5.0199999999999996</v>
      </c>
      <c r="S50" s="203">
        <v>3.13</v>
      </c>
      <c r="T50" s="203">
        <v>0</v>
      </c>
      <c r="U50" s="203">
        <v>252.14</v>
      </c>
      <c r="V50" s="203">
        <v>4.92</v>
      </c>
      <c r="W50" s="203">
        <v>5.77</v>
      </c>
      <c r="X50" s="203">
        <v>20.190000000000001</v>
      </c>
      <c r="Y50" s="203">
        <v>0</v>
      </c>
      <c r="Z50">
        <v>0</v>
      </c>
      <c r="AA50" s="203">
        <v>0</v>
      </c>
      <c r="AB50" s="203">
        <v>-0.06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48.59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33.64</v>
      </c>
      <c r="AQ50" s="203">
        <v>11.53</v>
      </c>
      <c r="AR50" s="203">
        <v>20.5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87.48</v>
      </c>
      <c r="L51" s="203">
        <v>20.65</v>
      </c>
      <c r="M51" s="203">
        <v>0</v>
      </c>
      <c r="N51" s="203">
        <v>28.99</v>
      </c>
      <c r="O51" s="203">
        <v>24.34</v>
      </c>
      <c r="P51" s="203">
        <v>66.55</v>
      </c>
      <c r="Q51" s="203">
        <v>2.9</v>
      </c>
      <c r="R51" s="203">
        <v>5.0199999999999996</v>
      </c>
      <c r="S51" s="203">
        <v>3.13</v>
      </c>
      <c r="T51" s="203">
        <v>0</v>
      </c>
      <c r="U51" s="203">
        <v>252.14</v>
      </c>
      <c r="V51" s="203">
        <v>5.08</v>
      </c>
      <c r="W51" s="203">
        <v>5.77</v>
      </c>
      <c r="X51" s="203">
        <v>20.190000000000001</v>
      </c>
      <c r="Y51" s="203">
        <v>0</v>
      </c>
      <c r="Z51">
        <v>0</v>
      </c>
      <c r="AA51" s="203">
        <v>0</v>
      </c>
      <c r="AB51" s="203">
        <v>-0.06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48.59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33.64</v>
      </c>
      <c r="AQ51" s="203">
        <v>11.53</v>
      </c>
      <c r="AR51" s="203">
        <v>20.5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87.48</v>
      </c>
      <c r="L52" s="203">
        <v>20.65</v>
      </c>
      <c r="M52" s="203">
        <v>0</v>
      </c>
      <c r="N52" s="203">
        <v>28.99</v>
      </c>
      <c r="O52" s="203">
        <v>24.34</v>
      </c>
      <c r="P52" s="203">
        <v>66.55</v>
      </c>
      <c r="Q52" s="203">
        <v>2.9</v>
      </c>
      <c r="R52" s="203">
        <v>5.0199999999999996</v>
      </c>
      <c r="S52" s="203">
        <v>3.13</v>
      </c>
      <c r="T52" s="203">
        <v>0</v>
      </c>
      <c r="U52" s="203">
        <v>252.14</v>
      </c>
      <c r="V52" s="203">
        <v>5.08</v>
      </c>
      <c r="W52" s="203">
        <v>5.77</v>
      </c>
      <c r="X52" s="203">
        <v>20.190000000000001</v>
      </c>
      <c r="Y52" s="203">
        <v>0</v>
      </c>
      <c r="Z52">
        <v>0</v>
      </c>
      <c r="AA52" s="203">
        <v>0</v>
      </c>
      <c r="AB52" s="203">
        <v>-0.06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48.59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33.64</v>
      </c>
      <c r="AQ52" s="203">
        <v>11.53</v>
      </c>
      <c r="AR52" s="203">
        <v>20.5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87.48</v>
      </c>
      <c r="L53" s="203">
        <v>20.65</v>
      </c>
      <c r="M53" s="203">
        <v>0</v>
      </c>
      <c r="N53" s="203">
        <v>28.99</v>
      </c>
      <c r="O53" s="203">
        <v>24.34</v>
      </c>
      <c r="P53" s="203">
        <v>66.55</v>
      </c>
      <c r="Q53" s="203">
        <v>2.9</v>
      </c>
      <c r="R53" s="203">
        <v>5.0199999999999996</v>
      </c>
      <c r="S53" s="203">
        <v>3.13</v>
      </c>
      <c r="T53" s="203">
        <v>0</v>
      </c>
      <c r="U53" s="203">
        <v>252.14</v>
      </c>
      <c r="V53" s="203">
        <v>5.08</v>
      </c>
      <c r="W53" s="203">
        <v>5.77</v>
      </c>
      <c r="X53" s="203">
        <v>20.190000000000001</v>
      </c>
      <c r="Y53" s="203">
        <v>0</v>
      </c>
      <c r="Z53">
        <v>0</v>
      </c>
      <c r="AA53" s="203">
        <v>0</v>
      </c>
      <c r="AB53" s="203">
        <v>-0.06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48.59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33.64</v>
      </c>
      <c r="AQ53" s="203">
        <v>11.53</v>
      </c>
      <c r="AR53" s="203">
        <v>20.5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87.48</v>
      </c>
      <c r="L54" s="203">
        <v>20.65</v>
      </c>
      <c r="M54" s="203">
        <v>0</v>
      </c>
      <c r="N54" s="203">
        <v>28.99</v>
      </c>
      <c r="O54" s="203">
        <v>24.34</v>
      </c>
      <c r="P54" s="203">
        <v>66.55</v>
      </c>
      <c r="Q54" s="203">
        <v>2.9</v>
      </c>
      <c r="R54" s="203">
        <v>5.0199999999999996</v>
      </c>
      <c r="S54" s="203">
        <v>3.13</v>
      </c>
      <c r="T54" s="203">
        <v>0</v>
      </c>
      <c r="U54" s="203">
        <v>252.14</v>
      </c>
      <c r="V54" s="203">
        <v>5.08</v>
      </c>
      <c r="W54" s="203">
        <v>5.77</v>
      </c>
      <c r="X54" s="203">
        <v>20.190000000000001</v>
      </c>
      <c r="Y54" s="203">
        <v>0</v>
      </c>
      <c r="Z54">
        <v>0</v>
      </c>
      <c r="AA54" s="203">
        <v>0</v>
      </c>
      <c r="AB54" s="203">
        <v>-0.06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48.59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33.64</v>
      </c>
      <c r="AQ54" s="203">
        <v>11.53</v>
      </c>
      <c r="AR54" s="203">
        <v>20.5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87.48</v>
      </c>
      <c r="L55" s="203">
        <v>20.65</v>
      </c>
      <c r="M55" s="203">
        <v>0</v>
      </c>
      <c r="N55" s="203">
        <v>28.99</v>
      </c>
      <c r="O55" s="203">
        <v>24.34</v>
      </c>
      <c r="P55" s="203">
        <v>66.55</v>
      </c>
      <c r="Q55" s="203">
        <v>2.9</v>
      </c>
      <c r="R55" s="203">
        <v>5.0199999999999996</v>
      </c>
      <c r="S55" s="203">
        <v>3.13</v>
      </c>
      <c r="T55" s="203">
        <v>0</v>
      </c>
      <c r="U55" s="203">
        <v>252.14</v>
      </c>
      <c r="V55" s="203">
        <v>5.08</v>
      </c>
      <c r="W55" s="203">
        <v>6.17</v>
      </c>
      <c r="X55" s="203">
        <v>20.190000000000001</v>
      </c>
      <c r="Y55" s="203">
        <v>0</v>
      </c>
      <c r="Z55">
        <v>0</v>
      </c>
      <c r="AA55" s="203">
        <v>0</v>
      </c>
      <c r="AB55" s="203">
        <v>-0.06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48.59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33.64</v>
      </c>
      <c r="AQ55" s="203">
        <v>11.53</v>
      </c>
      <c r="AR55" s="203">
        <v>20.5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87.48</v>
      </c>
      <c r="L56" s="203">
        <v>20.65</v>
      </c>
      <c r="M56" s="203">
        <v>0</v>
      </c>
      <c r="N56" s="203">
        <v>28.99</v>
      </c>
      <c r="O56" s="203">
        <v>24.34</v>
      </c>
      <c r="P56" s="203">
        <v>66.55</v>
      </c>
      <c r="Q56" s="203">
        <v>2.9</v>
      </c>
      <c r="R56" s="203">
        <v>5.0199999999999996</v>
      </c>
      <c r="S56" s="203">
        <v>3.13</v>
      </c>
      <c r="T56" s="203">
        <v>0</v>
      </c>
      <c r="U56" s="203">
        <v>252.14</v>
      </c>
      <c r="V56" s="203">
        <v>5.08</v>
      </c>
      <c r="W56" s="203">
        <v>6.17</v>
      </c>
      <c r="X56" s="203">
        <v>20.32</v>
      </c>
      <c r="Y56" s="203">
        <v>0</v>
      </c>
      <c r="Z56">
        <v>0</v>
      </c>
      <c r="AA56" s="203">
        <v>0</v>
      </c>
      <c r="AB56" s="203">
        <v>-0.06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48.59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33.64</v>
      </c>
      <c r="AQ56" s="203">
        <v>11.53</v>
      </c>
      <c r="AR56" s="203">
        <v>20.5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87.48</v>
      </c>
      <c r="L57" s="203">
        <v>20.65</v>
      </c>
      <c r="M57" s="203">
        <v>0</v>
      </c>
      <c r="N57" s="203">
        <v>28.99</v>
      </c>
      <c r="O57" s="203">
        <v>24.34</v>
      </c>
      <c r="P57" s="203">
        <v>66.55</v>
      </c>
      <c r="Q57" s="203">
        <v>2.9</v>
      </c>
      <c r="R57" s="203">
        <v>5.0199999999999996</v>
      </c>
      <c r="S57" s="203">
        <v>3.13</v>
      </c>
      <c r="T57" s="203">
        <v>0</v>
      </c>
      <c r="U57" s="203">
        <v>252.14</v>
      </c>
      <c r="V57" s="203">
        <v>5.08</v>
      </c>
      <c r="W57" s="203">
        <v>6.17</v>
      </c>
      <c r="X57" s="203">
        <v>20.32</v>
      </c>
      <c r="Y57" s="203">
        <v>0</v>
      </c>
      <c r="Z57">
        <v>0</v>
      </c>
      <c r="AA57" s="203">
        <v>0</v>
      </c>
      <c r="AB57" s="203">
        <v>-0.06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48.59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33.64</v>
      </c>
      <c r="AQ57" s="203">
        <v>11.53</v>
      </c>
      <c r="AR57" s="203">
        <v>20.5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87.48</v>
      </c>
      <c r="L58" s="203">
        <v>20.65</v>
      </c>
      <c r="M58" s="203">
        <v>0</v>
      </c>
      <c r="N58" s="203">
        <v>28.99</v>
      </c>
      <c r="O58" s="203">
        <v>24.34</v>
      </c>
      <c r="P58" s="203">
        <v>66.55</v>
      </c>
      <c r="Q58" s="203">
        <v>2.9</v>
      </c>
      <c r="R58" s="203">
        <v>5.0199999999999996</v>
      </c>
      <c r="S58" s="203">
        <v>3.13</v>
      </c>
      <c r="T58" s="203">
        <v>0</v>
      </c>
      <c r="U58" s="203">
        <v>252.14</v>
      </c>
      <c r="V58" s="203">
        <v>5.08</v>
      </c>
      <c r="W58" s="203">
        <v>6.17</v>
      </c>
      <c r="X58" s="203">
        <v>20.32</v>
      </c>
      <c r="Y58" s="203">
        <v>0</v>
      </c>
      <c r="Z58">
        <v>0</v>
      </c>
      <c r="AA58" s="203">
        <v>0</v>
      </c>
      <c r="AB58" s="203">
        <v>-0.06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48.59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33.64</v>
      </c>
      <c r="AQ58" s="203">
        <v>11.53</v>
      </c>
      <c r="AR58" s="203">
        <v>20.5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87.48</v>
      </c>
      <c r="L59" s="203">
        <v>20.65</v>
      </c>
      <c r="M59" s="203">
        <v>0</v>
      </c>
      <c r="N59" s="203">
        <v>28.99</v>
      </c>
      <c r="O59" s="203">
        <v>24.34</v>
      </c>
      <c r="P59" s="203">
        <v>66.55</v>
      </c>
      <c r="Q59" s="203">
        <v>2.9</v>
      </c>
      <c r="R59" s="203">
        <v>5.0199999999999996</v>
      </c>
      <c r="S59" s="203">
        <v>3.13</v>
      </c>
      <c r="T59" s="203">
        <v>0</v>
      </c>
      <c r="U59" s="203">
        <v>252.14</v>
      </c>
      <c r="V59" s="203">
        <v>5.08</v>
      </c>
      <c r="W59" s="203">
        <v>6.17</v>
      </c>
      <c r="X59" s="203">
        <v>20.32</v>
      </c>
      <c r="Y59" s="203">
        <v>0</v>
      </c>
      <c r="Z59">
        <v>0</v>
      </c>
      <c r="AA59" s="203">
        <v>0</v>
      </c>
      <c r="AB59" s="203">
        <v>-0.06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48.59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33.64</v>
      </c>
      <c r="AQ59" s="203">
        <v>11.53</v>
      </c>
      <c r="AR59" s="203">
        <v>20.5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87.48</v>
      </c>
      <c r="L60" s="203">
        <v>20.65</v>
      </c>
      <c r="M60" s="203">
        <v>0</v>
      </c>
      <c r="N60" s="203">
        <v>28.99</v>
      </c>
      <c r="O60" s="203">
        <v>24.34</v>
      </c>
      <c r="P60" s="203">
        <v>66.55</v>
      </c>
      <c r="Q60" s="203">
        <v>2.9</v>
      </c>
      <c r="R60" s="203">
        <v>5.0199999999999996</v>
      </c>
      <c r="S60" s="203">
        <v>3.13</v>
      </c>
      <c r="T60" s="203">
        <v>0</v>
      </c>
      <c r="U60" s="203">
        <v>252.14</v>
      </c>
      <c r="V60" s="203">
        <v>5.08</v>
      </c>
      <c r="W60" s="203">
        <v>6.17</v>
      </c>
      <c r="X60" s="203">
        <v>20.32</v>
      </c>
      <c r="Y60" s="203">
        <v>0</v>
      </c>
      <c r="Z60">
        <v>0</v>
      </c>
      <c r="AA60" s="203">
        <v>0</v>
      </c>
      <c r="AB60" s="203">
        <v>-0.06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48.59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33.64</v>
      </c>
      <c r="AQ60" s="203">
        <v>11.53</v>
      </c>
      <c r="AR60" s="203">
        <v>20.5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87.48</v>
      </c>
      <c r="L61" s="203">
        <v>20.65</v>
      </c>
      <c r="M61" s="203">
        <v>0</v>
      </c>
      <c r="N61" s="203">
        <v>28.99</v>
      </c>
      <c r="O61" s="203">
        <v>24.34</v>
      </c>
      <c r="P61" s="203">
        <v>66.55</v>
      </c>
      <c r="Q61" s="203">
        <v>2.9</v>
      </c>
      <c r="R61" s="203">
        <v>5.0199999999999996</v>
      </c>
      <c r="S61" s="203">
        <v>3.13</v>
      </c>
      <c r="T61" s="203">
        <v>0</v>
      </c>
      <c r="U61" s="203">
        <v>252.14</v>
      </c>
      <c r="V61" s="203">
        <v>5.08</v>
      </c>
      <c r="W61" s="203">
        <v>6.17</v>
      </c>
      <c r="X61" s="203">
        <v>20.32</v>
      </c>
      <c r="Y61" s="203">
        <v>0</v>
      </c>
      <c r="Z61">
        <v>0</v>
      </c>
      <c r="AA61" s="203">
        <v>0</v>
      </c>
      <c r="AB61" s="203">
        <v>-0.06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48.59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33.64</v>
      </c>
      <c r="AQ61" s="203">
        <v>11.53</v>
      </c>
      <c r="AR61" s="203">
        <v>20.5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87.48</v>
      </c>
      <c r="L62" s="203">
        <v>20.65</v>
      </c>
      <c r="M62" s="203">
        <v>0</v>
      </c>
      <c r="N62" s="203">
        <v>28.99</v>
      </c>
      <c r="O62" s="203">
        <v>24.34</v>
      </c>
      <c r="P62" s="203">
        <v>66.55</v>
      </c>
      <c r="Q62" s="203">
        <v>2.9</v>
      </c>
      <c r="R62" s="203">
        <v>5.0199999999999996</v>
      </c>
      <c r="S62" s="203">
        <v>3.13</v>
      </c>
      <c r="T62" s="203">
        <v>0</v>
      </c>
      <c r="U62" s="203">
        <v>252.14</v>
      </c>
      <c r="V62" s="203">
        <v>5.08</v>
      </c>
      <c r="W62" s="203">
        <v>6.17</v>
      </c>
      <c r="X62" s="203">
        <v>20.32</v>
      </c>
      <c r="Y62" s="203">
        <v>0</v>
      </c>
      <c r="Z62">
        <v>0</v>
      </c>
      <c r="AA62" s="203">
        <v>0</v>
      </c>
      <c r="AB62" s="203">
        <v>-0.06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48.59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33.64</v>
      </c>
      <c r="AQ62" s="203">
        <v>11.53</v>
      </c>
      <c r="AR62" s="203">
        <v>20.5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87.48</v>
      </c>
      <c r="L63" s="203">
        <v>20.65</v>
      </c>
      <c r="M63" s="203">
        <v>0</v>
      </c>
      <c r="N63" s="203">
        <v>28.99</v>
      </c>
      <c r="O63" s="203">
        <v>24.34</v>
      </c>
      <c r="P63" s="203">
        <v>66.55</v>
      </c>
      <c r="Q63" s="203">
        <v>2.9</v>
      </c>
      <c r="R63" s="203">
        <v>5.0199999999999996</v>
      </c>
      <c r="S63" s="203">
        <v>3.13</v>
      </c>
      <c r="T63" s="203">
        <v>0</v>
      </c>
      <c r="U63" s="203">
        <v>252.14</v>
      </c>
      <c r="V63" s="203">
        <v>5.08</v>
      </c>
      <c r="W63" s="203">
        <v>6.17</v>
      </c>
      <c r="X63" s="203">
        <v>20.32</v>
      </c>
      <c r="Y63" s="203">
        <v>0</v>
      </c>
      <c r="Z63">
        <v>0</v>
      </c>
      <c r="AA63" s="203">
        <v>0</v>
      </c>
      <c r="AB63" s="203">
        <v>-0.06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48.59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33.64</v>
      </c>
      <c r="AQ63" s="203">
        <v>11.53</v>
      </c>
      <c r="AR63" s="203">
        <v>20.5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87.48</v>
      </c>
      <c r="L64" s="203">
        <v>20.65</v>
      </c>
      <c r="M64" s="203">
        <v>0</v>
      </c>
      <c r="N64" s="203">
        <v>28.99</v>
      </c>
      <c r="O64" s="203">
        <v>24.34</v>
      </c>
      <c r="P64" s="203">
        <v>66.55</v>
      </c>
      <c r="Q64" s="203">
        <v>2.9</v>
      </c>
      <c r="R64" s="203">
        <v>5.0199999999999996</v>
      </c>
      <c r="S64" s="203">
        <v>3.13</v>
      </c>
      <c r="T64" s="203">
        <v>0</v>
      </c>
      <c r="U64" s="203">
        <v>252.14</v>
      </c>
      <c r="V64" s="203">
        <v>5.08</v>
      </c>
      <c r="W64" s="203">
        <v>6.17</v>
      </c>
      <c r="X64" s="203">
        <v>20.32</v>
      </c>
      <c r="Y64" s="203">
        <v>0</v>
      </c>
      <c r="Z64">
        <v>0</v>
      </c>
      <c r="AA64" s="203">
        <v>0</v>
      </c>
      <c r="AB64" s="203">
        <v>-0.06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48.59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33.64</v>
      </c>
      <c r="AQ64" s="203">
        <v>11.53</v>
      </c>
      <c r="AR64" s="203">
        <v>20.5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87.48</v>
      </c>
      <c r="L65" s="203">
        <v>20.65</v>
      </c>
      <c r="M65" s="203">
        <v>0</v>
      </c>
      <c r="N65" s="203">
        <v>28.99</v>
      </c>
      <c r="O65" s="203">
        <v>24.34</v>
      </c>
      <c r="P65" s="203">
        <v>66.55</v>
      </c>
      <c r="Q65" s="203">
        <v>2.9</v>
      </c>
      <c r="R65" s="203">
        <v>5.0199999999999996</v>
      </c>
      <c r="S65" s="203">
        <v>3.13</v>
      </c>
      <c r="T65" s="203">
        <v>0</v>
      </c>
      <c r="U65" s="203">
        <v>252.14</v>
      </c>
      <c r="V65" s="203">
        <v>5.08</v>
      </c>
      <c r="W65" s="203">
        <v>6.17</v>
      </c>
      <c r="X65" s="203">
        <v>20.32</v>
      </c>
      <c r="Y65" s="203">
        <v>0</v>
      </c>
      <c r="Z65">
        <v>0</v>
      </c>
      <c r="AA65" s="203">
        <v>0</v>
      </c>
      <c r="AB65" s="203">
        <v>-0.06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48.59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33.64</v>
      </c>
      <c r="AQ65" s="203">
        <v>11.53</v>
      </c>
      <c r="AR65" s="203">
        <v>20.5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87.48</v>
      </c>
      <c r="L66" s="203">
        <v>20.65</v>
      </c>
      <c r="M66" s="203">
        <v>0</v>
      </c>
      <c r="N66" s="203">
        <v>28.99</v>
      </c>
      <c r="O66" s="203">
        <v>24.34</v>
      </c>
      <c r="P66" s="203">
        <v>66.55</v>
      </c>
      <c r="Q66" s="203">
        <v>2.9</v>
      </c>
      <c r="R66" s="203">
        <v>5.0199999999999996</v>
      </c>
      <c r="S66" s="203">
        <v>3.13</v>
      </c>
      <c r="T66" s="203">
        <v>0</v>
      </c>
      <c r="U66" s="203">
        <v>252.14</v>
      </c>
      <c r="V66" s="203">
        <v>5.08</v>
      </c>
      <c r="W66" s="203">
        <v>6.17</v>
      </c>
      <c r="X66" s="203">
        <v>20.32</v>
      </c>
      <c r="Y66" s="203">
        <v>0</v>
      </c>
      <c r="Z66">
        <v>0</v>
      </c>
      <c r="AA66" s="203">
        <v>0</v>
      </c>
      <c r="AB66" s="203">
        <v>-0.06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48.59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33.64</v>
      </c>
      <c r="AQ66" s="203">
        <v>11.53</v>
      </c>
      <c r="AR66" s="203">
        <v>20.5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87.48</v>
      </c>
      <c r="L67" s="203">
        <v>20.65</v>
      </c>
      <c r="M67" s="203">
        <v>0</v>
      </c>
      <c r="N67" s="203">
        <v>28.99</v>
      </c>
      <c r="O67" s="203">
        <v>24.34</v>
      </c>
      <c r="P67" s="203">
        <v>66.55</v>
      </c>
      <c r="Q67" s="203">
        <v>2.9</v>
      </c>
      <c r="R67" s="203">
        <v>5.0199999999999996</v>
      </c>
      <c r="S67" s="203">
        <v>3.13</v>
      </c>
      <c r="T67" s="203">
        <v>0</v>
      </c>
      <c r="U67" s="203">
        <v>252.14</v>
      </c>
      <c r="V67" s="203">
        <v>5.08</v>
      </c>
      <c r="W67" s="203">
        <v>6.17</v>
      </c>
      <c r="X67" s="203">
        <v>34.94</v>
      </c>
      <c r="Y67" s="203">
        <v>0</v>
      </c>
      <c r="Z67">
        <v>0</v>
      </c>
      <c r="AA67" s="203">
        <v>0</v>
      </c>
      <c r="AB67" s="203">
        <v>-0.06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48.59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33.64</v>
      </c>
      <c r="AQ67" s="203">
        <v>11.53</v>
      </c>
      <c r="AR67" s="203">
        <v>20.5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87.48</v>
      </c>
      <c r="L68" s="203">
        <v>20.65</v>
      </c>
      <c r="M68" s="203">
        <v>0</v>
      </c>
      <c r="N68" s="203">
        <v>28.99</v>
      </c>
      <c r="O68" s="203">
        <v>24.34</v>
      </c>
      <c r="P68" s="203">
        <v>66.55</v>
      </c>
      <c r="Q68" s="203">
        <v>2.9</v>
      </c>
      <c r="R68" s="203">
        <v>5.0199999999999996</v>
      </c>
      <c r="S68" s="203">
        <v>3.13</v>
      </c>
      <c r="T68" s="203">
        <v>0</v>
      </c>
      <c r="U68" s="203">
        <v>252.14</v>
      </c>
      <c r="V68" s="203">
        <v>5.08</v>
      </c>
      <c r="W68" s="203">
        <v>6.17</v>
      </c>
      <c r="X68" s="203">
        <v>35.43</v>
      </c>
      <c r="Y68" s="203">
        <v>0</v>
      </c>
      <c r="Z68">
        <v>0</v>
      </c>
      <c r="AA68" s="203">
        <v>0</v>
      </c>
      <c r="AB68" s="203">
        <v>-0.06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48.59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33.64</v>
      </c>
      <c r="AQ68" s="203">
        <v>11.53</v>
      </c>
      <c r="AR68" s="203">
        <v>20.5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87.48</v>
      </c>
      <c r="L69" s="203">
        <v>20.65</v>
      </c>
      <c r="M69" s="203">
        <v>0</v>
      </c>
      <c r="N69" s="203">
        <v>28.99</v>
      </c>
      <c r="O69" s="203">
        <v>24.34</v>
      </c>
      <c r="P69" s="203">
        <v>66.55</v>
      </c>
      <c r="Q69" s="203">
        <v>2.9</v>
      </c>
      <c r="R69" s="203">
        <v>5.0199999999999996</v>
      </c>
      <c r="S69" s="203">
        <v>3.13</v>
      </c>
      <c r="T69" s="203">
        <v>0</v>
      </c>
      <c r="U69" s="203">
        <v>252.14</v>
      </c>
      <c r="V69" s="203">
        <v>4.95</v>
      </c>
      <c r="W69" s="203">
        <v>11.07</v>
      </c>
      <c r="X69" s="203">
        <v>36.21</v>
      </c>
      <c r="Y69" s="203">
        <v>0</v>
      </c>
      <c r="Z69">
        <v>0</v>
      </c>
      <c r="AA69" s="203">
        <v>0</v>
      </c>
      <c r="AB69" s="203">
        <v>-0.06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48.59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33.64</v>
      </c>
      <c r="AQ69" s="203">
        <v>11.53</v>
      </c>
      <c r="AR69" s="203">
        <v>20.5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87.48</v>
      </c>
      <c r="L70" s="203">
        <v>20.65</v>
      </c>
      <c r="M70" s="203">
        <v>0</v>
      </c>
      <c r="N70" s="203">
        <v>28.99</v>
      </c>
      <c r="O70" s="203">
        <v>24.34</v>
      </c>
      <c r="P70" s="203">
        <v>66.55</v>
      </c>
      <c r="Q70" s="203">
        <v>2.9</v>
      </c>
      <c r="R70" s="203">
        <v>5.0199999999999996</v>
      </c>
      <c r="S70" s="203">
        <v>3.13</v>
      </c>
      <c r="T70" s="203">
        <v>0</v>
      </c>
      <c r="U70" s="203">
        <v>252.14</v>
      </c>
      <c r="V70" s="203">
        <v>4.93</v>
      </c>
      <c r="W70" s="203">
        <v>11.11</v>
      </c>
      <c r="X70" s="203">
        <v>36.21</v>
      </c>
      <c r="Y70" s="203">
        <v>0</v>
      </c>
      <c r="Z70">
        <v>0</v>
      </c>
      <c r="AA70" s="203">
        <v>0</v>
      </c>
      <c r="AB70" s="203">
        <v>-0.06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48.59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33.64</v>
      </c>
      <c r="AQ70" s="203">
        <v>11.53</v>
      </c>
      <c r="AR70" s="203">
        <v>20.5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87.48</v>
      </c>
      <c r="L71" s="203">
        <v>20.63</v>
      </c>
      <c r="M71" s="203">
        <v>0</v>
      </c>
      <c r="N71" s="203">
        <v>27.28</v>
      </c>
      <c r="O71" s="203">
        <v>21.72</v>
      </c>
      <c r="P71" s="203">
        <v>66.14</v>
      </c>
      <c r="Q71" s="203">
        <v>2.9</v>
      </c>
      <c r="R71" s="203">
        <v>5.0199999999999996</v>
      </c>
      <c r="S71" s="203">
        <v>3.13</v>
      </c>
      <c r="T71" s="203">
        <v>0</v>
      </c>
      <c r="U71" s="203">
        <v>252.14</v>
      </c>
      <c r="V71" s="203">
        <v>4.16</v>
      </c>
      <c r="W71" s="203">
        <v>11.11</v>
      </c>
      <c r="X71" s="203">
        <v>36.21</v>
      </c>
      <c r="Y71" s="203">
        <v>0</v>
      </c>
      <c r="Z71">
        <v>0</v>
      </c>
      <c r="AA71" s="203">
        <v>0</v>
      </c>
      <c r="AB71" s="203">
        <v>-0.06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48.59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33.64</v>
      </c>
      <c r="AQ71" s="203">
        <v>11.53</v>
      </c>
      <c r="AR71" s="203">
        <v>20.5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87.48</v>
      </c>
      <c r="L72" s="203">
        <v>20.63</v>
      </c>
      <c r="M72" s="203">
        <v>0</v>
      </c>
      <c r="N72" s="203">
        <v>28.99</v>
      </c>
      <c r="O72" s="203">
        <v>24.33</v>
      </c>
      <c r="P72" s="203">
        <v>66.55</v>
      </c>
      <c r="Q72" s="203">
        <v>2.9</v>
      </c>
      <c r="R72" s="203">
        <v>5.0199999999999996</v>
      </c>
      <c r="S72" s="203">
        <v>3.13</v>
      </c>
      <c r="T72" s="203">
        <v>0</v>
      </c>
      <c r="U72" s="203">
        <v>252.14</v>
      </c>
      <c r="V72" s="203">
        <v>4.16</v>
      </c>
      <c r="W72" s="203">
        <v>11.11</v>
      </c>
      <c r="X72" s="203">
        <v>36.21</v>
      </c>
      <c r="Y72" s="203">
        <v>0</v>
      </c>
      <c r="Z72">
        <v>0</v>
      </c>
      <c r="AA72" s="203">
        <v>0</v>
      </c>
      <c r="AB72" s="203">
        <v>-0.06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48.59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33.64</v>
      </c>
      <c r="AQ72" s="203">
        <v>11.53</v>
      </c>
      <c r="AR72" s="203">
        <v>17.34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87.48</v>
      </c>
      <c r="L73" s="203">
        <v>21.29</v>
      </c>
      <c r="M73" s="203">
        <v>0</v>
      </c>
      <c r="N73" s="203">
        <v>28.99</v>
      </c>
      <c r="O73" s="203">
        <v>24.34</v>
      </c>
      <c r="P73" s="203">
        <v>66.55</v>
      </c>
      <c r="Q73" s="203">
        <v>2.9</v>
      </c>
      <c r="R73" s="203">
        <v>5.0199999999999996</v>
      </c>
      <c r="S73" s="203">
        <v>3.13</v>
      </c>
      <c r="T73" s="203">
        <v>0</v>
      </c>
      <c r="U73" s="203">
        <v>252.14</v>
      </c>
      <c r="V73" s="203">
        <v>5.08</v>
      </c>
      <c r="W73" s="203">
        <v>11.11</v>
      </c>
      <c r="X73" s="203">
        <v>36.21</v>
      </c>
      <c r="Y73" s="203">
        <v>0</v>
      </c>
      <c r="Z73">
        <v>0</v>
      </c>
      <c r="AA73" s="203">
        <v>0</v>
      </c>
      <c r="AB73" s="203">
        <v>-0.06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48.59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33.64</v>
      </c>
      <c r="AQ73" s="203">
        <v>11.53</v>
      </c>
      <c r="AR73" s="203">
        <v>9.18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87.48</v>
      </c>
      <c r="L74" s="203">
        <v>19.78</v>
      </c>
      <c r="M74" s="203">
        <v>0</v>
      </c>
      <c r="N74" s="203">
        <v>28.99</v>
      </c>
      <c r="O74" s="203">
        <v>24.34</v>
      </c>
      <c r="P74" s="203">
        <v>66.55</v>
      </c>
      <c r="Q74" s="203">
        <v>2.9</v>
      </c>
      <c r="R74" s="203">
        <v>5.0199999999999996</v>
      </c>
      <c r="S74" s="203">
        <v>3.13</v>
      </c>
      <c r="T74" s="203">
        <v>0</v>
      </c>
      <c r="U74" s="203">
        <v>252.14</v>
      </c>
      <c r="V74" s="203">
        <v>5.08</v>
      </c>
      <c r="W74" s="203">
        <v>11.11</v>
      </c>
      <c r="X74" s="203">
        <v>36.21</v>
      </c>
      <c r="Y74" s="203">
        <v>0</v>
      </c>
      <c r="Z74">
        <v>0</v>
      </c>
      <c r="AA74" s="203">
        <v>0</v>
      </c>
      <c r="AB74" s="203">
        <v>-0.06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48.59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33.64</v>
      </c>
      <c r="AQ74" s="203">
        <v>11.53</v>
      </c>
      <c r="AR74" s="203">
        <v>3.33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100.94</v>
      </c>
      <c r="L75" s="203">
        <v>38.15</v>
      </c>
      <c r="M75" s="203">
        <v>0</v>
      </c>
      <c r="N75" s="203">
        <v>28.99</v>
      </c>
      <c r="O75" s="203">
        <v>24.34</v>
      </c>
      <c r="P75" s="203">
        <v>66.55</v>
      </c>
      <c r="Q75" s="203">
        <v>5.01</v>
      </c>
      <c r="R75" s="203">
        <v>10.35</v>
      </c>
      <c r="S75" s="203">
        <v>6.45</v>
      </c>
      <c r="T75" s="203">
        <v>0</v>
      </c>
      <c r="U75" s="203">
        <v>252.14</v>
      </c>
      <c r="V75" s="203">
        <v>4.84</v>
      </c>
      <c r="W75" s="203">
        <v>11.11</v>
      </c>
      <c r="X75" s="203">
        <v>36.21</v>
      </c>
      <c r="Y75" s="203">
        <v>0</v>
      </c>
      <c r="Z75">
        <v>0</v>
      </c>
      <c r="AA75" s="203">
        <v>0</v>
      </c>
      <c r="AB75" s="203">
        <v>-0.06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48.59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67.95</v>
      </c>
      <c r="AQ75" s="203">
        <v>22.02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157.72</v>
      </c>
      <c r="L76" s="203">
        <v>40.89</v>
      </c>
      <c r="M76" s="203">
        <v>0</v>
      </c>
      <c r="N76" s="203">
        <v>28.99</v>
      </c>
      <c r="O76" s="203">
        <v>24.34</v>
      </c>
      <c r="P76" s="203">
        <v>66.55</v>
      </c>
      <c r="Q76" s="203">
        <v>5.0199999999999996</v>
      </c>
      <c r="R76" s="203">
        <v>10.35</v>
      </c>
      <c r="S76" s="203">
        <v>6.45</v>
      </c>
      <c r="T76" s="203">
        <v>0</v>
      </c>
      <c r="U76" s="203">
        <v>252.14</v>
      </c>
      <c r="V76" s="203">
        <v>5.08</v>
      </c>
      <c r="W76" s="203">
        <v>11.11</v>
      </c>
      <c r="X76" s="203">
        <v>36.21</v>
      </c>
      <c r="Y76" s="203">
        <v>0</v>
      </c>
      <c r="Z76">
        <v>0</v>
      </c>
      <c r="AA76" s="203">
        <v>0</v>
      </c>
      <c r="AB76" s="203">
        <v>-0.06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57.6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67.95</v>
      </c>
      <c r="AQ76" s="203">
        <v>22.02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157.72</v>
      </c>
      <c r="L77" s="203">
        <v>41.73</v>
      </c>
      <c r="M77" s="203">
        <v>0</v>
      </c>
      <c r="N77" s="203">
        <v>28.99</v>
      </c>
      <c r="O77" s="203">
        <v>24.34</v>
      </c>
      <c r="P77" s="203">
        <v>66.55</v>
      </c>
      <c r="Q77" s="203">
        <v>5.0199999999999996</v>
      </c>
      <c r="R77" s="203">
        <v>10.35</v>
      </c>
      <c r="S77" s="203">
        <v>6.45</v>
      </c>
      <c r="T77" s="203">
        <v>0</v>
      </c>
      <c r="U77" s="203">
        <v>252.14</v>
      </c>
      <c r="V77" s="203">
        <v>5.08</v>
      </c>
      <c r="W77" s="203">
        <v>11.11</v>
      </c>
      <c r="X77" s="203">
        <v>36.21</v>
      </c>
      <c r="Y77" s="203">
        <v>0</v>
      </c>
      <c r="Z77">
        <v>0</v>
      </c>
      <c r="AA77" s="203">
        <v>0</v>
      </c>
      <c r="AB77" s="203">
        <v>-0.06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57.6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67.95</v>
      </c>
      <c r="AQ77" s="203">
        <v>22.02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159.24</v>
      </c>
      <c r="L78" s="203">
        <v>41.73</v>
      </c>
      <c r="M78" s="203">
        <v>0</v>
      </c>
      <c r="N78" s="203">
        <v>28.99</v>
      </c>
      <c r="O78" s="203">
        <v>24.34</v>
      </c>
      <c r="P78" s="203">
        <v>66.55</v>
      </c>
      <c r="Q78" s="203">
        <v>5.0199999999999996</v>
      </c>
      <c r="R78" s="203">
        <v>10.35</v>
      </c>
      <c r="S78" s="203">
        <v>6.45</v>
      </c>
      <c r="T78" s="203">
        <v>0</v>
      </c>
      <c r="U78" s="203">
        <v>252.14</v>
      </c>
      <c r="V78" s="203">
        <v>5.08</v>
      </c>
      <c r="W78" s="203">
        <v>11.11</v>
      </c>
      <c r="X78" s="203">
        <v>36.21</v>
      </c>
      <c r="Y78" s="203">
        <v>0</v>
      </c>
      <c r="Z78">
        <v>0</v>
      </c>
      <c r="AA78" s="203">
        <v>0</v>
      </c>
      <c r="AB78" s="203">
        <v>-0.06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57.6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67.95</v>
      </c>
      <c r="AQ78" s="203">
        <v>22.02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157.72</v>
      </c>
      <c r="L79" s="203">
        <v>41.73</v>
      </c>
      <c r="M79" s="203">
        <v>0</v>
      </c>
      <c r="N79" s="203">
        <v>28.99</v>
      </c>
      <c r="O79" s="203">
        <v>24.34</v>
      </c>
      <c r="P79" s="203">
        <v>66.55</v>
      </c>
      <c r="Q79" s="203">
        <v>5.0199999999999996</v>
      </c>
      <c r="R79" s="203">
        <v>10.35</v>
      </c>
      <c r="S79" s="203">
        <v>6.45</v>
      </c>
      <c r="T79" s="203">
        <v>0</v>
      </c>
      <c r="U79" s="203">
        <v>252.14</v>
      </c>
      <c r="V79" s="203">
        <v>5.08</v>
      </c>
      <c r="W79" s="203">
        <v>11.11</v>
      </c>
      <c r="X79" s="203">
        <v>36.21</v>
      </c>
      <c r="Y79" s="203">
        <v>0</v>
      </c>
      <c r="Z79">
        <v>0</v>
      </c>
      <c r="AA79" s="203">
        <v>0</v>
      </c>
      <c r="AB79" s="203">
        <v>-0.06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57.6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67.95</v>
      </c>
      <c r="AQ79" s="203">
        <v>22.02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157.72</v>
      </c>
      <c r="L80" s="203">
        <v>41.73</v>
      </c>
      <c r="M80" s="203">
        <v>0</v>
      </c>
      <c r="N80" s="203">
        <v>28.99</v>
      </c>
      <c r="O80" s="203">
        <v>24.34</v>
      </c>
      <c r="P80" s="203">
        <v>66.55</v>
      </c>
      <c r="Q80" s="203">
        <v>5.0199999999999996</v>
      </c>
      <c r="R80" s="203">
        <v>10.35</v>
      </c>
      <c r="S80" s="203">
        <v>6.45</v>
      </c>
      <c r="T80" s="203">
        <v>0</v>
      </c>
      <c r="U80" s="203">
        <v>252.14</v>
      </c>
      <c r="V80" s="203">
        <v>5.08</v>
      </c>
      <c r="W80" s="203">
        <v>11.11</v>
      </c>
      <c r="X80" s="203">
        <v>36.21</v>
      </c>
      <c r="Y80" s="203">
        <v>0</v>
      </c>
      <c r="Z80">
        <v>0</v>
      </c>
      <c r="AA80" s="203">
        <v>0</v>
      </c>
      <c r="AB80" s="203">
        <v>-0.06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57.6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67.95</v>
      </c>
      <c r="AQ80" s="203">
        <v>22.02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157.72</v>
      </c>
      <c r="L81" s="203">
        <v>41.73</v>
      </c>
      <c r="M81" s="203">
        <v>0</v>
      </c>
      <c r="N81" s="203">
        <v>28.99</v>
      </c>
      <c r="O81" s="203">
        <v>24.34</v>
      </c>
      <c r="P81" s="203">
        <v>66.55</v>
      </c>
      <c r="Q81" s="203">
        <v>5.0199999999999996</v>
      </c>
      <c r="R81" s="203">
        <v>10.35</v>
      </c>
      <c r="S81" s="203">
        <v>6.45</v>
      </c>
      <c r="T81" s="203">
        <v>0</v>
      </c>
      <c r="U81" s="203">
        <v>252.14</v>
      </c>
      <c r="V81" s="203">
        <v>5.08</v>
      </c>
      <c r="W81" s="203">
        <v>11.11</v>
      </c>
      <c r="X81" s="203">
        <v>36.21</v>
      </c>
      <c r="Y81" s="203">
        <v>0</v>
      </c>
      <c r="Z81">
        <v>0</v>
      </c>
      <c r="AA81" s="203">
        <v>0</v>
      </c>
      <c r="AB81" s="203">
        <v>-0.06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57.6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67.95</v>
      </c>
      <c r="AQ81" s="203">
        <v>22.02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164.07</v>
      </c>
      <c r="L82" s="203">
        <v>41.73</v>
      </c>
      <c r="M82" s="203">
        <v>0</v>
      </c>
      <c r="N82" s="203">
        <v>28.99</v>
      </c>
      <c r="O82" s="203">
        <v>24.34</v>
      </c>
      <c r="P82" s="203">
        <v>66.55</v>
      </c>
      <c r="Q82" s="203">
        <v>5.0199999999999996</v>
      </c>
      <c r="R82" s="203">
        <v>10.35</v>
      </c>
      <c r="S82" s="203">
        <v>6.45</v>
      </c>
      <c r="T82" s="203">
        <v>0</v>
      </c>
      <c r="U82" s="203">
        <v>252.14</v>
      </c>
      <c r="V82" s="203">
        <v>5.08</v>
      </c>
      <c r="W82" s="203">
        <v>11.11</v>
      </c>
      <c r="X82" s="203">
        <v>36.21</v>
      </c>
      <c r="Y82" s="203">
        <v>0</v>
      </c>
      <c r="Z82">
        <v>0</v>
      </c>
      <c r="AA82" s="203">
        <v>0</v>
      </c>
      <c r="AB82" s="203">
        <v>-0.06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57.6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67.95</v>
      </c>
      <c r="AQ82" s="203">
        <v>22.02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164.07</v>
      </c>
      <c r="L83" s="203">
        <v>41.73</v>
      </c>
      <c r="M83" s="203">
        <v>0</v>
      </c>
      <c r="N83" s="203">
        <v>28.99</v>
      </c>
      <c r="O83" s="203">
        <v>24.34</v>
      </c>
      <c r="P83" s="203">
        <v>66.55</v>
      </c>
      <c r="Q83" s="203">
        <v>5.0199999999999996</v>
      </c>
      <c r="R83" s="203">
        <v>10.35</v>
      </c>
      <c r="S83" s="203">
        <v>6.45</v>
      </c>
      <c r="T83" s="203">
        <v>0</v>
      </c>
      <c r="U83" s="203">
        <v>252.14</v>
      </c>
      <c r="V83" s="203">
        <v>5.08</v>
      </c>
      <c r="W83" s="203">
        <v>11.11</v>
      </c>
      <c r="X83" s="203">
        <v>36.21</v>
      </c>
      <c r="Y83" s="203">
        <v>0</v>
      </c>
      <c r="Z83">
        <v>0</v>
      </c>
      <c r="AA83" s="203">
        <v>0</v>
      </c>
      <c r="AB83" s="203">
        <v>-0.06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48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67.95</v>
      </c>
      <c r="AQ83" s="203">
        <v>22.02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162.74</v>
      </c>
      <c r="L84" s="203">
        <v>41.73</v>
      </c>
      <c r="M84" s="203">
        <v>0</v>
      </c>
      <c r="N84" s="203">
        <v>28.99</v>
      </c>
      <c r="O84" s="203">
        <v>24.34</v>
      </c>
      <c r="P84" s="203">
        <v>66.55</v>
      </c>
      <c r="Q84" s="203">
        <v>5.0199999999999996</v>
      </c>
      <c r="R84" s="203">
        <v>10.35</v>
      </c>
      <c r="S84" s="203">
        <v>6.45</v>
      </c>
      <c r="T84" s="203">
        <v>0</v>
      </c>
      <c r="U84" s="203">
        <v>252.14</v>
      </c>
      <c r="V84" s="203">
        <v>5.08</v>
      </c>
      <c r="W84" s="203">
        <v>11.11</v>
      </c>
      <c r="X84" s="203">
        <v>36.21</v>
      </c>
      <c r="Y84" s="203">
        <v>0</v>
      </c>
      <c r="Z84">
        <v>0</v>
      </c>
      <c r="AA84" s="203">
        <v>0</v>
      </c>
      <c r="AB84" s="203">
        <v>-0.06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48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67.95</v>
      </c>
      <c r="AQ84" s="203">
        <v>22.02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104.41</v>
      </c>
      <c r="L85" s="203">
        <v>22.11</v>
      </c>
      <c r="M85" s="203">
        <v>0</v>
      </c>
      <c r="N85" s="203">
        <v>28.99</v>
      </c>
      <c r="O85" s="203">
        <v>24.34</v>
      </c>
      <c r="P85" s="203">
        <v>66.55</v>
      </c>
      <c r="Q85" s="203">
        <v>5.0199999999999996</v>
      </c>
      <c r="R85" s="203">
        <v>10.35</v>
      </c>
      <c r="S85" s="203">
        <v>6.45</v>
      </c>
      <c r="T85" s="203">
        <v>0</v>
      </c>
      <c r="U85" s="203">
        <v>252.14</v>
      </c>
      <c r="V85" s="203">
        <v>5.08</v>
      </c>
      <c r="W85" s="203">
        <v>11.11</v>
      </c>
      <c r="X85" s="203">
        <v>36.21</v>
      </c>
      <c r="Y85" s="203">
        <v>0</v>
      </c>
      <c r="Z85">
        <v>0</v>
      </c>
      <c r="AA85" s="203">
        <v>0</v>
      </c>
      <c r="AB85" s="203">
        <v>-0.06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48.59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67.95</v>
      </c>
      <c r="AQ85" s="203">
        <v>22.02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121.46</v>
      </c>
      <c r="L86" s="203">
        <v>22.11</v>
      </c>
      <c r="M86" s="203">
        <v>0</v>
      </c>
      <c r="N86" s="203">
        <v>28.99</v>
      </c>
      <c r="O86" s="203">
        <v>24.34</v>
      </c>
      <c r="P86" s="203">
        <v>66.55</v>
      </c>
      <c r="Q86" s="203">
        <v>0.96</v>
      </c>
      <c r="R86" s="203">
        <v>2.88</v>
      </c>
      <c r="S86" s="203">
        <v>1.92</v>
      </c>
      <c r="T86" s="203">
        <v>0</v>
      </c>
      <c r="U86" s="203">
        <v>252.14</v>
      </c>
      <c r="V86" s="203">
        <v>5.08</v>
      </c>
      <c r="W86" s="203">
        <v>11.11</v>
      </c>
      <c r="X86" s="203">
        <v>36.21</v>
      </c>
      <c r="Y86" s="203">
        <v>0</v>
      </c>
      <c r="Z86">
        <v>0</v>
      </c>
      <c r="AA86" s="203">
        <v>0</v>
      </c>
      <c r="AB86" s="203">
        <v>-0.06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48.59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67.95</v>
      </c>
      <c r="AQ86" s="203">
        <v>22.02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157.81</v>
      </c>
      <c r="L87" s="203">
        <v>41.73</v>
      </c>
      <c r="M87" s="203">
        <v>0</v>
      </c>
      <c r="N87" s="203">
        <v>28.99</v>
      </c>
      <c r="O87" s="203">
        <v>24.34</v>
      </c>
      <c r="P87" s="203">
        <v>66.55</v>
      </c>
      <c r="Q87" s="203">
        <v>5.0199999999999996</v>
      </c>
      <c r="R87" s="203">
        <v>10.35</v>
      </c>
      <c r="S87" s="203">
        <v>6.45</v>
      </c>
      <c r="T87" s="203">
        <v>0</v>
      </c>
      <c r="U87" s="203">
        <v>252.14</v>
      </c>
      <c r="V87" s="203">
        <v>5.08</v>
      </c>
      <c r="W87" s="203">
        <v>11.11</v>
      </c>
      <c r="X87" s="203">
        <v>36.21</v>
      </c>
      <c r="Y87" s="203">
        <v>0</v>
      </c>
      <c r="Z87">
        <v>0</v>
      </c>
      <c r="AA87" s="203">
        <v>0</v>
      </c>
      <c r="AB87" s="203">
        <v>-0.06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48.59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67.95</v>
      </c>
      <c r="AQ87" s="203">
        <v>22.02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164.16</v>
      </c>
      <c r="L88" s="203">
        <v>41.73</v>
      </c>
      <c r="M88" s="203">
        <v>0</v>
      </c>
      <c r="N88" s="203">
        <v>28.99</v>
      </c>
      <c r="O88" s="203">
        <v>24.34</v>
      </c>
      <c r="P88" s="203">
        <v>66.55</v>
      </c>
      <c r="Q88" s="203">
        <v>5.0199999999999996</v>
      </c>
      <c r="R88" s="203">
        <v>10.35</v>
      </c>
      <c r="S88" s="203">
        <v>6.45</v>
      </c>
      <c r="T88" s="203">
        <v>0</v>
      </c>
      <c r="U88" s="203">
        <v>252.14</v>
      </c>
      <c r="V88" s="203">
        <v>5.08</v>
      </c>
      <c r="W88" s="203">
        <v>11.11</v>
      </c>
      <c r="X88" s="203">
        <v>36.21</v>
      </c>
      <c r="Y88" s="203">
        <v>0</v>
      </c>
      <c r="Z88">
        <v>0</v>
      </c>
      <c r="AA88" s="203">
        <v>0</v>
      </c>
      <c r="AB88" s="203">
        <v>-0.06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48.59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67.95</v>
      </c>
      <c r="AQ88" s="203">
        <v>22.02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164.16</v>
      </c>
      <c r="L89" s="203">
        <v>41.73</v>
      </c>
      <c r="M89" s="203">
        <v>0</v>
      </c>
      <c r="N89" s="203">
        <v>28.99</v>
      </c>
      <c r="O89" s="203">
        <v>24.34</v>
      </c>
      <c r="P89" s="203">
        <v>66.55</v>
      </c>
      <c r="Q89" s="203">
        <v>5.0199999999999996</v>
      </c>
      <c r="R89" s="203">
        <v>10.35</v>
      </c>
      <c r="S89" s="203">
        <v>6.45</v>
      </c>
      <c r="T89" s="203">
        <v>0</v>
      </c>
      <c r="U89" s="203">
        <v>252.14</v>
      </c>
      <c r="V89" s="203">
        <v>5.08</v>
      </c>
      <c r="W89" s="203">
        <v>11.11</v>
      </c>
      <c r="X89" s="203">
        <v>36.21</v>
      </c>
      <c r="Y89" s="203">
        <v>0</v>
      </c>
      <c r="Z89">
        <v>0</v>
      </c>
      <c r="AA89" s="203">
        <v>0</v>
      </c>
      <c r="AB89" s="203">
        <v>-0.06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48.59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67.95</v>
      </c>
      <c r="AQ89" s="203">
        <v>22.02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97.8</v>
      </c>
      <c r="L90" s="203">
        <v>22.11</v>
      </c>
      <c r="M90" s="203">
        <v>0</v>
      </c>
      <c r="N90" s="203">
        <v>28.99</v>
      </c>
      <c r="O90" s="203">
        <v>24.34</v>
      </c>
      <c r="P90" s="203">
        <v>66.55</v>
      </c>
      <c r="Q90" s="203">
        <v>5.0199999999999996</v>
      </c>
      <c r="R90" s="203">
        <v>10.35</v>
      </c>
      <c r="S90" s="203">
        <v>6.45</v>
      </c>
      <c r="T90" s="203">
        <v>0</v>
      </c>
      <c r="U90" s="203">
        <v>252.14</v>
      </c>
      <c r="V90" s="203">
        <v>5.08</v>
      </c>
      <c r="W90" s="203">
        <v>11.11</v>
      </c>
      <c r="X90" s="203">
        <v>36.21</v>
      </c>
      <c r="Y90" s="203">
        <v>0</v>
      </c>
      <c r="Z90">
        <v>0</v>
      </c>
      <c r="AA90" s="203">
        <v>0</v>
      </c>
      <c r="AB90" s="203">
        <v>-0.06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48.59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67.95</v>
      </c>
      <c r="AQ90" s="203">
        <v>22.02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87.48</v>
      </c>
      <c r="L91" s="203">
        <v>22.11</v>
      </c>
      <c r="M91" s="203">
        <v>0</v>
      </c>
      <c r="N91" s="203">
        <v>28.99</v>
      </c>
      <c r="O91" s="203">
        <v>24.34</v>
      </c>
      <c r="P91" s="203">
        <v>66.55</v>
      </c>
      <c r="Q91" s="203">
        <v>5.0199999999999996</v>
      </c>
      <c r="R91" s="203">
        <v>10.73</v>
      </c>
      <c r="S91" s="203">
        <v>6.63</v>
      </c>
      <c r="T91" s="203">
        <v>0</v>
      </c>
      <c r="U91" s="203">
        <v>252.14</v>
      </c>
      <c r="V91" s="203">
        <v>5.28</v>
      </c>
      <c r="W91" s="203">
        <v>11.11</v>
      </c>
      <c r="X91" s="203">
        <v>36.21</v>
      </c>
      <c r="Y91" s="203">
        <v>0</v>
      </c>
      <c r="Z91">
        <v>0</v>
      </c>
      <c r="AA91" s="203">
        <v>0</v>
      </c>
      <c r="AB91" s="203">
        <v>-0.06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48.59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67.94</v>
      </c>
      <c r="AQ91" s="203">
        <v>22.02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94.2</v>
      </c>
      <c r="L92" s="203">
        <v>22.11</v>
      </c>
      <c r="M92" s="203">
        <v>0</v>
      </c>
      <c r="N92" s="203">
        <v>28.99</v>
      </c>
      <c r="O92" s="203">
        <v>24.34</v>
      </c>
      <c r="P92" s="203">
        <v>66.55</v>
      </c>
      <c r="Q92" s="203">
        <v>5.0199999999999996</v>
      </c>
      <c r="R92" s="203">
        <v>10.36</v>
      </c>
      <c r="S92" s="203">
        <v>6.45</v>
      </c>
      <c r="T92" s="203">
        <v>0</v>
      </c>
      <c r="U92" s="203">
        <v>252.14</v>
      </c>
      <c r="V92" s="203">
        <v>5.28</v>
      </c>
      <c r="W92" s="203">
        <v>11.11</v>
      </c>
      <c r="X92" s="203">
        <v>36.21</v>
      </c>
      <c r="Y92" s="203">
        <v>0</v>
      </c>
      <c r="Z92">
        <v>0</v>
      </c>
      <c r="AA92" s="203">
        <v>0</v>
      </c>
      <c r="AB92" s="203">
        <v>-0.06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48.59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67.94</v>
      </c>
      <c r="AQ92" s="203">
        <v>22.02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88.35</v>
      </c>
      <c r="L93" s="203">
        <v>41.73</v>
      </c>
      <c r="M93" s="203">
        <v>0</v>
      </c>
      <c r="N93" s="203">
        <v>28.99</v>
      </c>
      <c r="O93" s="203">
        <v>24.34</v>
      </c>
      <c r="P93" s="203">
        <v>66.55</v>
      </c>
      <c r="Q93" s="203">
        <v>5.0199999999999996</v>
      </c>
      <c r="R93" s="203">
        <v>10.36</v>
      </c>
      <c r="S93" s="203">
        <v>6.45</v>
      </c>
      <c r="T93" s="203">
        <v>0</v>
      </c>
      <c r="U93" s="203">
        <v>226.49</v>
      </c>
      <c r="V93" s="203">
        <v>5.08</v>
      </c>
      <c r="W93" s="203">
        <v>11.11</v>
      </c>
      <c r="X93" s="203">
        <v>36.21</v>
      </c>
      <c r="Y93" s="203">
        <v>0</v>
      </c>
      <c r="Z93">
        <v>0</v>
      </c>
      <c r="AA93" s="203">
        <v>0</v>
      </c>
      <c r="AB93" s="203">
        <v>-0.06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48.59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67.94</v>
      </c>
      <c r="AQ93" s="203">
        <v>22.02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88.07</v>
      </c>
      <c r="L94" s="203">
        <v>41.73</v>
      </c>
      <c r="M94" s="203">
        <v>0</v>
      </c>
      <c r="N94" s="203">
        <v>28.99</v>
      </c>
      <c r="O94" s="203">
        <v>24.34</v>
      </c>
      <c r="P94" s="203">
        <v>66.55</v>
      </c>
      <c r="Q94" s="203">
        <v>5.0199999999999996</v>
      </c>
      <c r="R94" s="203">
        <v>10.36</v>
      </c>
      <c r="S94" s="203">
        <v>6.45</v>
      </c>
      <c r="T94" s="203">
        <v>0</v>
      </c>
      <c r="U94" s="203">
        <v>200.86</v>
      </c>
      <c r="V94" s="203">
        <v>5.08</v>
      </c>
      <c r="W94" s="203">
        <v>11.11</v>
      </c>
      <c r="X94" s="203">
        <v>36.21</v>
      </c>
      <c r="Y94" s="203">
        <v>0</v>
      </c>
      <c r="Z94">
        <v>0</v>
      </c>
      <c r="AA94" s="203">
        <v>0</v>
      </c>
      <c r="AB94" s="203">
        <v>-0.06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48.59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67.94</v>
      </c>
      <c r="AQ94" s="203">
        <v>22.02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91</v>
      </c>
      <c r="L95" s="203">
        <v>22.11</v>
      </c>
      <c r="M95" s="203">
        <v>0</v>
      </c>
      <c r="N95" s="203">
        <v>28.99</v>
      </c>
      <c r="O95" s="203">
        <v>24.34</v>
      </c>
      <c r="P95" s="203">
        <v>66.55</v>
      </c>
      <c r="Q95" s="203">
        <v>5.0199999999999996</v>
      </c>
      <c r="R95" s="203">
        <v>10.36</v>
      </c>
      <c r="S95" s="203">
        <v>6.45</v>
      </c>
      <c r="T95" s="203">
        <v>0</v>
      </c>
      <c r="U95" s="203">
        <v>175.21</v>
      </c>
      <c r="V95" s="203">
        <v>1.92</v>
      </c>
      <c r="W95" s="203">
        <v>11.11</v>
      </c>
      <c r="X95" s="203">
        <v>36.21</v>
      </c>
      <c r="Y95" s="203">
        <v>0</v>
      </c>
      <c r="Z95">
        <v>0</v>
      </c>
      <c r="AA95" s="203">
        <v>0</v>
      </c>
      <c r="AB95" s="203">
        <v>-0.06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48.59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67.94</v>
      </c>
      <c r="AQ95" s="203">
        <v>22.02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91</v>
      </c>
      <c r="L96" s="203">
        <v>22.11</v>
      </c>
      <c r="M96" s="203">
        <v>0</v>
      </c>
      <c r="N96" s="203">
        <v>28.99</v>
      </c>
      <c r="O96" s="203">
        <v>24.34</v>
      </c>
      <c r="P96" s="203">
        <v>66.55</v>
      </c>
      <c r="Q96" s="203">
        <v>5.0199999999999996</v>
      </c>
      <c r="R96" s="203">
        <v>10.36</v>
      </c>
      <c r="S96" s="203">
        <v>6.45</v>
      </c>
      <c r="T96" s="203">
        <v>0</v>
      </c>
      <c r="U96" s="203">
        <v>149.58000000000001</v>
      </c>
      <c r="V96" s="203">
        <v>1.92</v>
      </c>
      <c r="W96" s="203">
        <v>11.11</v>
      </c>
      <c r="X96" s="203">
        <v>36.21</v>
      </c>
      <c r="Y96" s="203">
        <v>0</v>
      </c>
      <c r="Z96">
        <v>0</v>
      </c>
      <c r="AA96" s="203">
        <v>0</v>
      </c>
      <c r="AB96" s="203">
        <v>-0.06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48.59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67.94</v>
      </c>
      <c r="AQ96" s="203">
        <v>22.02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91</v>
      </c>
      <c r="L97" s="203">
        <v>22.11</v>
      </c>
      <c r="M97" s="203">
        <v>0</v>
      </c>
      <c r="N97" s="203">
        <v>28.99</v>
      </c>
      <c r="O97" s="203">
        <v>24.34</v>
      </c>
      <c r="P97" s="203">
        <v>66.55</v>
      </c>
      <c r="Q97" s="203">
        <v>5.0199999999999996</v>
      </c>
      <c r="R97" s="203">
        <v>10.36</v>
      </c>
      <c r="S97" s="203">
        <v>6.45</v>
      </c>
      <c r="T97" s="203">
        <v>0</v>
      </c>
      <c r="U97" s="203">
        <v>141.03</v>
      </c>
      <c r="V97" s="203">
        <v>4.92</v>
      </c>
      <c r="W97" s="203">
        <v>11.11</v>
      </c>
      <c r="X97" s="203">
        <v>36.21</v>
      </c>
      <c r="Y97" s="203">
        <v>0</v>
      </c>
      <c r="Z97">
        <v>0</v>
      </c>
      <c r="AA97" s="203">
        <v>0</v>
      </c>
      <c r="AB97" s="203">
        <v>-0.06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48.59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67.94</v>
      </c>
      <c r="AQ97" s="203">
        <v>22.02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91</v>
      </c>
      <c r="L98" s="203">
        <v>22.11</v>
      </c>
      <c r="M98" s="203">
        <v>0</v>
      </c>
      <c r="N98" s="203">
        <v>28.99</v>
      </c>
      <c r="O98" s="203">
        <v>24.34</v>
      </c>
      <c r="P98" s="203">
        <v>66.55</v>
      </c>
      <c r="Q98" s="203">
        <v>5.0199999999999996</v>
      </c>
      <c r="R98" s="203">
        <v>10.36</v>
      </c>
      <c r="S98" s="203">
        <v>6.45</v>
      </c>
      <c r="T98" s="203">
        <v>0</v>
      </c>
      <c r="U98" s="203">
        <v>141.03</v>
      </c>
      <c r="V98" s="203">
        <v>4.92</v>
      </c>
      <c r="W98" s="203">
        <v>11.11</v>
      </c>
      <c r="X98" s="203">
        <v>36.21</v>
      </c>
      <c r="Y98" s="203">
        <v>0</v>
      </c>
      <c r="Z98">
        <v>0</v>
      </c>
      <c r="AA98" s="203">
        <v>0</v>
      </c>
      <c r="AB98" s="203">
        <v>-0.06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48.59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67.94</v>
      </c>
      <c r="AQ98" s="203">
        <v>22.02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2.5322974999999954</v>
      </c>
      <c r="L99">
        <f t="shared" si="0"/>
        <v>0.67375750000000123</v>
      </c>
      <c r="M99">
        <f t="shared" si="0"/>
        <v>0</v>
      </c>
      <c r="N99">
        <f t="shared" si="0"/>
        <v>0.69533249999999869</v>
      </c>
      <c r="O99">
        <f t="shared" si="0"/>
        <v>0.5835024999999997</v>
      </c>
      <c r="P99">
        <f t="shared" si="0"/>
        <v>1.5970975000000027</v>
      </c>
      <c r="Q99">
        <f t="shared" si="0"/>
        <v>9.2962499999999934E-2</v>
      </c>
      <c r="R99">
        <f t="shared" si="0"/>
        <v>0.18505499999999994</v>
      </c>
      <c r="S99">
        <f t="shared" si="0"/>
        <v>0.11486249999999988</v>
      </c>
      <c r="T99">
        <f t="shared" si="0"/>
        <v>0</v>
      </c>
      <c r="U99">
        <f t="shared" si="0"/>
        <v>5.8652049999999916</v>
      </c>
      <c r="V99">
        <f t="shared" si="0"/>
        <v>0.10273249999999996</v>
      </c>
      <c r="W99">
        <f t="shared" si="0"/>
        <v>0.23866000000000007</v>
      </c>
      <c r="X99">
        <f t="shared" si="0"/>
        <v>0.79681000000000035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-1.4399999999999979E-3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1.1942625000000011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1.3587574999999974</v>
      </c>
      <c r="AQ99">
        <f t="shared" si="0"/>
        <v>0.4445649999999996</v>
      </c>
      <c r="AR99">
        <f t="shared" si="0"/>
        <v>0.20653250000000001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4.95</v>
      </c>
      <c r="L3" s="203">
        <v>203.79</v>
      </c>
      <c r="M3" s="203">
        <v>27.14</v>
      </c>
      <c r="N3" s="203">
        <v>35.03</v>
      </c>
      <c r="O3" s="203">
        <v>0</v>
      </c>
      <c r="P3" s="203">
        <v>41.2</v>
      </c>
      <c r="Q3" s="203">
        <v>3.34</v>
      </c>
      <c r="R3" s="203">
        <v>6.87</v>
      </c>
      <c r="S3" s="203">
        <v>4.28</v>
      </c>
      <c r="T3" s="203">
        <v>0</v>
      </c>
      <c r="U3" s="203">
        <v>15.6</v>
      </c>
      <c r="V3" s="203">
        <v>5.86</v>
      </c>
      <c r="W3" s="203">
        <v>7.38</v>
      </c>
      <c r="X3" s="203">
        <v>43.74</v>
      </c>
      <c r="Y3" s="203">
        <v>0</v>
      </c>
      <c r="Z3">
        <v>0</v>
      </c>
      <c r="AA3" s="203">
        <v>0</v>
      </c>
      <c r="AB3" s="203">
        <v>-7.0000000000000007E-2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58.71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44.22</v>
      </c>
      <c r="AQ3" s="203">
        <v>14.42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4.4800000000000004</v>
      </c>
      <c r="L4" s="203">
        <v>203.79</v>
      </c>
      <c r="M4" s="203">
        <v>27.14</v>
      </c>
      <c r="N4" s="203">
        <v>35.03</v>
      </c>
      <c r="O4" s="203">
        <v>0</v>
      </c>
      <c r="P4" s="203">
        <v>41.2</v>
      </c>
      <c r="Q4" s="203">
        <v>3.34</v>
      </c>
      <c r="R4" s="203">
        <v>6.87</v>
      </c>
      <c r="S4" s="203">
        <v>4.28</v>
      </c>
      <c r="T4" s="203">
        <v>0</v>
      </c>
      <c r="U4" s="203">
        <v>16.489999999999998</v>
      </c>
      <c r="V4" s="203">
        <v>5.86</v>
      </c>
      <c r="W4" s="203">
        <v>7.38</v>
      </c>
      <c r="X4" s="203">
        <v>43.74</v>
      </c>
      <c r="Y4" s="203">
        <v>0</v>
      </c>
      <c r="Z4">
        <v>0</v>
      </c>
      <c r="AA4" s="203">
        <v>0</v>
      </c>
      <c r="AB4" s="203">
        <v>-7.0000000000000007E-2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58.71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44.22</v>
      </c>
      <c r="AQ4" s="203">
        <v>14.42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4.95</v>
      </c>
      <c r="L5" s="203">
        <v>203.79</v>
      </c>
      <c r="M5" s="203">
        <v>27.14</v>
      </c>
      <c r="N5" s="203">
        <v>35.03</v>
      </c>
      <c r="O5" s="203">
        <v>0</v>
      </c>
      <c r="P5" s="203">
        <v>41.2</v>
      </c>
      <c r="Q5" s="203">
        <v>3.34</v>
      </c>
      <c r="R5" s="203">
        <v>6.87</v>
      </c>
      <c r="S5" s="203">
        <v>4.28</v>
      </c>
      <c r="T5" s="203">
        <v>0</v>
      </c>
      <c r="U5" s="203">
        <v>16.59</v>
      </c>
      <c r="V5" s="203">
        <v>5.86</v>
      </c>
      <c r="W5" s="203">
        <v>7.38</v>
      </c>
      <c r="X5" s="203">
        <v>43.74</v>
      </c>
      <c r="Y5" s="203">
        <v>0</v>
      </c>
      <c r="Z5">
        <v>0</v>
      </c>
      <c r="AA5" s="203">
        <v>0</v>
      </c>
      <c r="AB5" s="203">
        <v>-7.0000000000000007E-2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58.71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44.22</v>
      </c>
      <c r="AQ5" s="203">
        <v>14.42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4.95</v>
      </c>
      <c r="L6" s="203">
        <v>203.79</v>
      </c>
      <c r="M6" s="203">
        <v>27.14</v>
      </c>
      <c r="N6" s="203">
        <v>35.03</v>
      </c>
      <c r="O6" s="203">
        <v>0</v>
      </c>
      <c r="P6" s="203">
        <v>41.2</v>
      </c>
      <c r="Q6" s="203">
        <v>3.34</v>
      </c>
      <c r="R6" s="203">
        <v>6.87</v>
      </c>
      <c r="S6" s="203">
        <v>4.28</v>
      </c>
      <c r="T6" s="203">
        <v>0</v>
      </c>
      <c r="U6" s="203">
        <v>16.59</v>
      </c>
      <c r="V6" s="203">
        <v>5.86</v>
      </c>
      <c r="W6" s="203">
        <v>7.38</v>
      </c>
      <c r="X6" s="203">
        <v>43.74</v>
      </c>
      <c r="Y6" s="203">
        <v>0</v>
      </c>
      <c r="Z6">
        <v>0</v>
      </c>
      <c r="AA6" s="203">
        <v>0</v>
      </c>
      <c r="AB6" s="203">
        <v>-7.0000000000000007E-2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58.71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44.22</v>
      </c>
      <c r="AQ6" s="203">
        <v>14.42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4.95</v>
      </c>
      <c r="L7" s="203">
        <v>203.79</v>
      </c>
      <c r="M7" s="203">
        <v>27.14</v>
      </c>
      <c r="N7" s="203">
        <v>35.03</v>
      </c>
      <c r="O7" s="203">
        <v>0</v>
      </c>
      <c r="P7" s="203">
        <v>41.2</v>
      </c>
      <c r="Q7" s="203">
        <v>3.34</v>
      </c>
      <c r="R7" s="203">
        <v>6.87</v>
      </c>
      <c r="S7" s="203">
        <v>4.28</v>
      </c>
      <c r="T7" s="203">
        <v>0</v>
      </c>
      <c r="U7" s="203">
        <v>16.59</v>
      </c>
      <c r="V7" s="203">
        <v>5.86</v>
      </c>
      <c r="W7" s="203">
        <v>7.38</v>
      </c>
      <c r="X7" s="203">
        <v>43.74</v>
      </c>
      <c r="Y7" s="203">
        <v>0</v>
      </c>
      <c r="Z7">
        <v>0</v>
      </c>
      <c r="AA7" s="203">
        <v>0</v>
      </c>
      <c r="AB7" s="203">
        <v>-7.0000000000000007E-2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58.71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44.22</v>
      </c>
      <c r="AQ7" s="203">
        <v>14.42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4.95</v>
      </c>
      <c r="L8" s="203">
        <v>203.79</v>
      </c>
      <c r="M8" s="203">
        <v>27.14</v>
      </c>
      <c r="N8" s="203">
        <v>35.03</v>
      </c>
      <c r="O8" s="203">
        <v>0</v>
      </c>
      <c r="P8" s="203">
        <v>41.2</v>
      </c>
      <c r="Q8" s="203">
        <v>3.34</v>
      </c>
      <c r="R8" s="203">
        <v>6.87</v>
      </c>
      <c r="S8" s="203">
        <v>4.28</v>
      </c>
      <c r="T8" s="203">
        <v>0</v>
      </c>
      <c r="U8" s="203">
        <v>16.59</v>
      </c>
      <c r="V8" s="203">
        <v>5.86</v>
      </c>
      <c r="W8" s="203">
        <v>7.38</v>
      </c>
      <c r="X8" s="203">
        <v>43.74</v>
      </c>
      <c r="Y8" s="203">
        <v>0</v>
      </c>
      <c r="Z8">
        <v>0</v>
      </c>
      <c r="AA8" s="203">
        <v>0</v>
      </c>
      <c r="AB8" s="203">
        <v>-7.0000000000000007E-2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58.71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44.22</v>
      </c>
      <c r="AQ8" s="203">
        <v>14.42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4.95</v>
      </c>
      <c r="L9" s="203">
        <v>203.79</v>
      </c>
      <c r="M9" s="203">
        <v>27.14</v>
      </c>
      <c r="N9" s="203">
        <v>35.03</v>
      </c>
      <c r="O9" s="203">
        <v>0</v>
      </c>
      <c r="P9" s="203">
        <v>41.2</v>
      </c>
      <c r="Q9" s="203">
        <v>3.34</v>
      </c>
      <c r="R9" s="203">
        <v>6.87</v>
      </c>
      <c r="S9" s="203">
        <v>4.28</v>
      </c>
      <c r="T9" s="203">
        <v>0</v>
      </c>
      <c r="U9" s="203">
        <v>16.59</v>
      </c>
      <c r="V9" s="203">
        <v>3.37</v>
      </c>
      <c r="W9" s="203">
        <v>7.38</v>
      </c>
      <c r="X9" s="203">
        <v>43.74</v>
      </c>
      <c r="Y9" s="203">
        <v>0</v>
      </c>
      <c r="Z9">
        <v>0</v>
      </c>
      <c r="AA9" s="203">
        <v>0</v>
      </c>
      <c r="AB9" s="203">
        <v>-7.0000000000000007E-2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58.71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44.22</v>
      </c>
      <c r="AQ9" s="203">
        <v>14.42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4.95</v>
      </c>
      <c r="L10" s="203">
        <v>203.79</v>
      </c>
      <c r="M10" s="203">
        <v>27.14</v>
      </c>
      <c r="N10" s="203">
        <v>35.03</v>
      </c>
      <c r="O10" s="203">
        <v>0</v>
      </c>
      <c r="P10" s="203">
        <v>41.2</v>
      </c>
      <c r="Q10" s="203">
        <v>3.34</v>
      </c>
      <c r="R10" s="203">
        <v>6.87</v>
      </c>
      <c r="S10" s="203">
        <v>4.28</v>
      </c>
      <c r="T10" s="203">
        <v>0</v>
      </c>
      <c r="U10" s="203">
        <v>16.59</v>
      </c>
      <c r="V10" s="203">
        <v>3.37</v>
      </c>
      <c r="W10" s="203">
        <v>7.38</v>
      </c>
      <c r="X10" s="203">
        <v>43.74</v>
      </c>
      <c r="Y10" s="203">
        <v>0</v>
      </c>
      <c r="Z10">
        <v>0</v>
      </c>
      <c r="AA10" s="203">
        <v>0</v>
      </c>
      <c r="AB10" s="203">
        <v>-7.0000000000000007E-2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58.71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44.22</v>
      </c>
      <c r="AQ10" s="203">
        <v>14.42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4.95</v>
      </c>
      <c r="L11" s="203">
        <v>203.79</v>
      </c>
      <c r="M11" s="203">
        <v>27.14</v>
      </c>
      <c r="N11" s="203">
        <v>35.03</v>
      </c>
      <c r="O11" s="203">
        <v>0</v>
      </c>
      <c r="P11" s="203">
        <v>41.2</v>
      </c>
      <c r="Q11" s="203">
        <v>3.34</v>
      </c>
      <c r="R11" s="203">
        <v>6.87</v>
      </c>
      <c r="S11" s="203">
        <v>4.28</v>
      </c>
      <c r="T11" s="203">
        <v>0</v>
      </c>
      <c r="U11" s="203">
        <v>16.59</v>
      </c>
      <c r="V11" s="203">
        <v>5.86</v>
      </c>
      <c r="W11" s="203">
        <v>7.38</v>
      </c>
      <c r="X11" s="203">
        <v>43.74</v>
      </c>
      <c r="Y11" s="203">
        <v>0</v>
      </c>
      <c r="Z11">
        <v>0</v>
      </c>
      <c r="AA11" s="203">
        <v>0</v>
      </c>
      <c r="AB11" s="203">
        <v>-7.0000000000000007E-2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58.71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44.22</v>
      </c>
      <c r="AQ11" s="203">
        <v>14.42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4.95</v>
      </c>
      <c r="L12" s="203">
        <v>203.79</v>
      </c>
      <c r="M12" s="203">
        <v>27.14</v>
      </c>
      <c r="N12" s="203">
        <v>35.03</v>
      </c>
      <c r="O12" s="203">
        <v>0</v>
      </c>
      <c r="P12" s="203">
        <v>41.2</v>
      </c>
      <c r="Q12" s="203">
        <v>3.34</v>
      </c>
      <c r="R12" s="203">
        <v>6.87</v>
      </c>
      <c r="S12" s="203">
        <v>4.28</v>
      </c>
      <c r="T12" s="203">
        <v>0</v>
      </c>
      <c r="U12" s="203">
        <v>16.59</v>
      </c>
      <c r="V12" s="203">
        <v>5.86</v>
      </c>
      <c r="W12" s="203">
        <v>7.38</v>
      </c>
      <c r="X12" s="203">
        <v>43.74</v>
      </c>
      <c r="Y12" s="203">
        <v>0</v>
      </c>
      <c r="Z12">
        <v>0</v>
      </c>
      <c r="AA12" s="203">
        <v>0</v>
      </c>
      <c r="AB12" s="203">
        <v>-7.0000000000000007E-2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58.71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44.22</v>
      </c>
      <c r="AQ12" s="203">
        <v>14.42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4.95</v>
      </c>
      <c r="L13" s="203">
        <v>203.79</v>
      </c>
      <c r="M13" s="203">
        <v>27.14</v>
      </c>
      <c r="N13" s="203">
        <v>35.03</v>
      </c>
      <c r="O13" s="203">
        <v>0</v>
      </c>
      <c r="P13" s="203">
        <v>41.2</v>
      </c>
      <c r="Q13" s="203">
        <v>3.34</v>
      </c>
      <c r="R13" s="203">
        <v>6.87</v>
      </c>
      <c r="S13" s="203">
        <v>4.28</v>
      </c>
      <c r="T13" s="203">
        <v>0</v>
      </c>
      <c r="U13" s="203">
        <v>16.59</v>
      </c>
      <c r="V13" s="203">
        <v>5.86</v>
      </c>
      <c r="W13" s="203">
        <v>7.38</v>
      </c>
      <c r="X13" s="203">
        <v>43.74</v>
      </c>
      <c r="Y13" s="203">
        <v>0</v>
      </c>
      <c r="Z13">
        <v>0</v>
      </c>
      <c r="AA13" s="203">
        <v>0</v>
      </c>
      <c r="AB13" s="203">
        <v>-7.0000000000000007E-2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58.71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44.22</v>
      </c>
      <c r="AQ13" s="203">
        <v>14.42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4.95</v>
      </c>
      <c r="L14" s="203">
        <v>203.79</v>
      </c>
      <c r="M14" s="203">
        <v>27.14</v>
      </c>
      <c r="N14" s="203">
        <v>35.03</v>
      </c>
      <c r="O14" s="203">
        <v>0</v>
      </c>
      <c r="P14" s="203">
        <v>41.2</v>
      </c>
      <c r="Q14" s="203">
        <v>3.34</v>
      </c>
      <c r="R14" s="203">
        <v>6.87</v>
      </c>
      <c r="S14" s="203">
        <v>4.28</v>
      </c>
      <c r="T14" s="203">
        <v>0</v>
      </c>
      <c r="U14" s="203">
        <v>16.59</v>
      </c>
      <c r="V14" s="203">
        <v>5.86</v>
      </c>
      <c r="W14" s="203">
        <v>7.38</v>
      </c>
      <c r="X14" s="203">
        <v>43.74</v>
      </c>
      <c r="Y14" s="203">
        <v>0</v>
      </c>
      <c r="Z14">
        <v>0</v>
      </c>
      <c r="AA14" s="203">
        <v>0</v>
      </c>
      <c r="AB14" s="203">
        <v>-7.0000000000000007E-2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58.71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44.22</v>
      </c>
      <c r="AQ14" s="203">
        <v>14.42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4.95</v>
      </c>
      <c r="L15" s="203">
        <v>203.79</v>
      </c>
      <c r="M15" s="203">
        <v>27.14</v>
      </c>
      <c r="N15" s="203">
        <v>35.03</v>
      </c>
      <c r="O15" s="203">
        <v>0</v>
      </c>
      <c r="P15" s="203">
        <v>41.2</v>
      </c>
      <c r="Q15" s="203">
        <v>3.34</v>
      </c>
      <c r="R15" s="203">
        <v>6.87</v>
      </c>
      <c r="S15" s="203">
        <v>4.28</v>
      </c>
      <c r="T15" s="203">
        <v>0</v>
      </c>
      <c r="U15" s="203">
        <v>16.59</v>
      </c>
      <c r="V15" s="203">
        <v>5.94</v>
      </c>
      <c r="W15" s="203">
        <v>7.38</v>
      </c>
      <c r="X15" s="203">
        <v>43.74</v>
      </c>
      <c r="Y15" s="203">
        <v>0</v>
      </c>
      <c r="Z15">
        <v>0</v>
      </c>
      <c r="AA15" s="203">
        <v>0</v>
      </c>
      <c r="AB15" s="203">
        <v>-7.0000000000000007E-2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58.71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44.22</v>
      </c>
      <c r="AQ15" s="203">
        <v>14.42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4.95</v>
      </c>
      <c r="L16" s="203">
        <v>203.79</v>
      </c>
      <c r="M16" s="203">
        <v>27.14</v>
      </c>
      <c r="N16" s="203">
        <v>35.03</v>
      </c>
      <c r="O16" s="203">
        <v>0</v>
      </c>
      <c r="P16" s="203">
        <v>41.2</v>
      </c>
      <c r="Q16" s="203">
        <v>3.34</v>
      </c>
      <c r="R16" s="203">
        <v>6.87</v>
      </c>
      <c r="S16" s="203">
        <v>4.28</v>
      </c>
      <c r="T16" s="203">
        <v>0</v>
      </c>
      <c r="U16" s="203">
        <v>16.59</v>
      </c>
      <c r="V16" s="203">
        <v>5.94</v>
      </c>
      <c r="W16" s="203">
        <v>7.38</v>
      </c>
      <c r="X16" s="203">
        <v>43.74</v>
      </c>
      <c r="Y16" s="203">
        <v>0</v>
      </c>
      <c r="Z16">
        <v>0</v>
      </c>
      <c r="AA16" s="203">
        <v>0</v>
      </c>
      <c r="AB16" s="203">
        <v>-7.0000000000000007E-2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58.71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44.22</v>
      </c>
      <c r="AQ16" s="203">
        <v>14.42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4.95</v>
      </c>
      <c r="L17" s="203">
        <v>203.79</v>
      </c>
      <c r="M17" s="203">
        <v>27.14</v>
      </c>
      <c r="N17" s="203">
        <v>35.03</v>
      </c>
      <c r="O17" s="203">
        <v>0</v>
      </c>
      <c r="P17" s="203">
        <v>41.2</v>
      </c>
      <c r="Q17" s="203">
        <v>3.34</v>
      </c>
      <c r="R17" s="203">
        <v>6.87</v>
      </c>
      <c r="S17" s="203">
        <v>4.28</v>
      </c>
      <c r="T17" s="203">
        <v>0</v>
      </c>
      <c r="U17" s="203">
        <v>16.59</v>
      </c>
      <c r="V17" s="203">
        <v>5.94</v>
      </c>
      <c r="W17" s="203">
        <v>7.38</v>
      </c>
      <c r="X17" s="203">
        <v>43.74</v>
      </c>
      <c r="Y17" s="203">
        <v>0</v>
      </c>
      <c r="Z17">
        <v>0</v>
      </c>
      <c r="AA17" s="203">
        <v>0</v>
      </c>
      <c r="AB17" s="203">
        <v>-7.0000000000000007E-2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58.71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44.22</v>
      </c>
      <c r="AQ17" s="203">
        <v>14.42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4.95</v>
      </c>
      <c r="L18" s="203">
        <v>203.79</v>
      </c>
      <c r="M18" s="203">
        <v>27.14</v>
      </c>
      <c r="N18" s="203">
        <v>35.03</v>
      </c>
      <c r="O18" s="203">
        <v>0</v>
      </c>
      <c r="P18" s="203">
        <v>41.2</v>
      </c>
      <c r="Q18" s="203">
        <v>3.34</v>
      </c>
      <c r="R18" s="203">
        <v>6.87</v>
      </c>
      <c r="S18" s="203">
        <v>4.28</v>
      </c>
      <c r="T18" s="203">
        <v>0</v>
      </c>
      <c r="U18" s="203">
        <v>16.59</v>
      </c>
      <c r="V18" s="203">
        <v>5.94</v>
      </c>
      <c r="W18" s="203">
        <v>7.38</v>
      </c>
      <c r="X18" s="203">
        <v>43.74</v>
      </c>
      <c r="Y18" s="203">
        <v>0</v>
      </c>
      <c r="Z18">
        <v>0</v>
      </c>
      <c r="AA18" s="203">
        <v>0</v>
      </c>
      <c r="AB18" s="203">
        <v>-7.0000000000000007E-2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58.71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44.22</v>
      </c>
      <c r="AQ18" s="203">
        <v>14.42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4.95</v>
      </c>
      <c r="L19" s="203">
        <v>203.79</v>
      </c>
      <c r="M19" s="203">
        <v>27.14</v>
      </c>
      <c r="N19" s="203">
        <v>35.03</v>
      </c>
      <c r="O19" s="203">
        <v>0</v>
      </c>
      <c r="P19" s="203">
        <v>41.2</v>
      </c>
      <c r="Q19" s="203">
        <v>6.06</v>
      </c>
      <c r="R19" s="203">
        <v>12.51</v>
      </c>
      <c r="S19" s="203">
        <v>7.79</v>
      </c>
      <c r="T19" s="203">
        <v>0</v>
      </c>
      <c r="U19" s="203">
        <v>17.309999999999999</v>
      </c>
      <c r="V19" s="203">
        <v>6.38</v>
      </c>
      <c r="W19" s="203">
        <v>13.43</v>
      </c>
      <c r="X19" s="203">
        <v>43.74</v>
      </c>
      <c r="Y19" s="203">
        <v>0</v>
      </c>
      <c r="Z19">
        <v>0</v>
      </c>
      <c r="AA19" s="203">
        <v>0</v>
      </c>
      <c r="AB19" s="203">
        <v>-7.0000000000000007E-2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58.71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74.680000000000007</v>
      </c>
      <c r="AQ19" s="203">
        <v>26.6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4.95</v>
      </c>
      <c r="L20" s="203">
        <v>203.79</v>
      </c>
      <c r="M20" s="203">
        <v>27.14</v>
      </c>
      <c r="N20" s="203">
        <v>35.03</v>
      </c>
      <c r="O20" s="203">
        <v>0</v>
      </c>
      <c r="P20" s="203">
        <v>41.2</v>
      </c>
      <c r="Q20" s="203">
        <v>6.06</v>
      </c>
      <c r="R20" s="203">
        <v>12.51</v>
      </c>
      <c r="S20" s="203">
        <v>7.79</v>
      </c>
      <c r="T20" s="203">
        <v>0</v>
      </c>
      <c r="U20" s="203">
        <v>18.350000000000001</v>
      </c>
      <c r="V20" s="203">
        <v>6.38</v>
      </c>
      <c r="W20" s="203">
        <v>13.43</v>
      </c>
      <c r="X20" s="203">
        <v>43.74</v>
      </c>
      <c r="Y20" s="203">
        <v>0</v>
      </c>
      <c r="Z20">
        <v>0</v>
      </c>
      <c r="AA20" s="203">
        <v>0</v>
      </c>
      <c r="AB20" s="203">
        <v>-7.0000000000000007E-2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58.71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74.680000000000007</v>
      </c>
      <c r="AQ20" s="203">
        <v>26.6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4.95</v>
      </c>
      <c r="L21" s="203">
        <v>203.79</v>
      </c>
      <c r="M21" s="203">
        <v>27.14</v>
      </c>
      <c r="N21" s="203">
        <v>35.03</v>
      </c>
      <c r="O21" s="203">
        <v>0</v>
      </c>
      <c r="P21" s="203">
        <v>41.2</v>
      </c>
      <c r="Q21" s="203">
        <v>6.06</v>
      </c>
      <c r="R21" s="203">
        <v>12.51</v>
      </c>
      <c r="S21" s="203">
        <v>7.79</v>
      </c>
      <c r="T21" s="203">
        <v>0</v>
      </c>
      <c r="U21" s="203">
        <v>19.53</v>
      </c>
      <c r="V21" s="203">
        <v>6.38</v>
      </c>
      <c r="W21" s="203">
        <v>13.43</v>
      </c>
      <c r="X21" s="203">
        <v>43.74</v>
      </c>
      <c r="Y21" s="203">
        <v>0</v>
      </c>
      <c r="Z21">
        <v>0</v>
      </c>
      <c r="AA21" s="203">
        <v>0</v>
      </c>
      <c r="AB21" s="203">
        <v>-7.0000000000000007E-2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58.71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74.680000000000007</v>
      </c>
      <c r="AQ21" s="203">
        <v>26.6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4.95</v>
      </c>
      <c r="L22" s="203">
        <v>203.79</v>
      </c>
      <c r="M22" s="203">
        <v>27.14</v>
      </c>
      <c r="N22" s="203">
        <v>35.03</v>
      </c>
      <c r="O22" s="203">
        <v>0</v>
      </c>
      <c r="P22" s="203">
        <v>41.2</v>
      </c>
      <c r="Q22" s="203">
        <v>6.06</v>
      </c>
      <c r="R22" s="203">
        <v>12.51</v>
      </c>
      <c r="S22" s="203">
        <v>7.79</v>
      </c>
      <c r="T22" s="203">
        <v>0</v>
      </c>
      <c r="U22" s="203">
        <v>20.75</v>
      </c>
      <c r="V22" s="203">
        <v>6.38</v>
      </c>
      <c r="W22" s="203">
        <v>13.43</v>
      </c>
      <c r="X22" s="203">
        <v>43.74</v>
      </c>
      <c r="Y22" s="203">
        <v>0</v>
      </c>
      <c r="Z22">
        <v>0</v>
      </c>
      <c r="AA22" s="203">
        <v>0</v>
      </c>
      <c r="AB22" s="203">
        <v>-7.0000000000000007E-2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58.71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74.680000000000007</v>
      </c>
      <c r="AQ22" s="203">
        <v>26.6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5</v>
      </c>
      <c r="L23" s="203">
        <v>203.79</v>
      </c>
      <c r="M23" s="203">
        <v>27.14</v>
      </c>
      <c r="N23" s="203">
        <v>35.03</v>
      </c>
      <c r="O23" s="203">
        <v>0</v>
      </c>
      <c r="P23" s="203">
        <v>41.2</v>
      </c>
      <c r="Q23" s="203">
        <v>6.04</v>
      </c>
      <c r="R23" s="203">
        <v>12.51</v>
      </c>
      <c r="S23" s="203">
        <v>7.79</v>
      </c>
      <c r="T23" s="203">
        <v>0</v>
      </c>
      <c r="U23" s="203">
        <v>21.79</v>
      </c>
      <c r="V23" s="203">
        <v>6.13</v>
      </c>
      <c r="W23" s="203">
        <v>13.43</v>
      </c>
      <c r="X23" s="203">
        <v>43.74</v>
      </c>
      <c r="Y23" s="203">
        <v>0</v>
      </c>
      <c r="Z23">
        <v>0</v>
      </c>
      <c r="AA23" s="203">
        <v>0</v>
      </c>
      <c r="AB23" s="203">
        <v>-7.0000000000000007E-2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58.71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74.680000000000007</v>
      </c>
      <c r="AQ23" s="203">
        <v>26.6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4.9800000000000004</v>
      </c>
      <c r="L24" s="203">
        <v>258.39999999999998</v>
      </c>
      <c r="M24" s="203">
        <v>27.14</v>
      </c>
      <c r="N24" s="203">
        <v>35.03</v>
      </c>
      <c r="O24" s="203">
        <v>0</v>
      </c>
      <c r="P24" s="203">
        <v>41.2</v>
      </c>
      <c r="Q24" s="203">
        <v>6.05</v>
      </c>
      <c r="R24" s="203">
        <v>12.51</v>
      </c>
      <c r="S24" s="203">
        <v>7.79</v>
      </c>
      <c r="T24" s="203">
        <v>0</v>
      </c>
      <c r="U24" s="203">
        <v>22.84</v>
      </c>
      <c r="V24" s="203">
        <v>6.13</v>
      </c>
      <c r="W24" s="203">
        <v>13.43</v>
      </c>
      <c r="X24" s="203">
        <v>43.74</v>
      </c>
      <c r="Y24" s="203">
        <v>0</v>
      </c>
      <c r="Z24">
        <v>0</v>
      </c>
      <c r="AA24" s="203">
        <v>0</v>
      </c>
      <c r="AB24" s="203">
        <v>-7.0000000000000007E-2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58.71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74.680000000000007</v>
      </c>
      <c r="AQ24" s="203">
        <v>26.6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4.97</v>
      </c>
      <c r="L25" s="203">
        <v>317.23</v>
      </c>
      <c r="M25" s="203">
        <v>27.14</v>
      </c>
      <c r="N25" s="203">
        <v>35.03</v>
      </c>
      <c r="O25" s="203">
        <v>0</v>
      </c>
      <c r="P25" s="203">
        <v>41.2</v>
      </c>
      <c r="Q25" s="203">
        <v>6.05</v>
      </c>
      <c r="R25" s="203">
        <v>12.51</v>
      </c>
      <c r="S25" s="203">
        <v>7.79</v>
      </c>
      <c r="T25" s="203">
        <v>0</v>
      </c>
      <c r="U25" s="203">
        <v>23.15</v>
      </c>
      <c r="V25" s="203">
        <v>6.13</v>
      </c>
      <c r="W25" s="203">
        <v>13.43</v>
      </c>
      <c r="X25" s="203">
        <v>43.74</v>
      </c>
      <c r="Y25" s="203">
        <v>0</v>
      </c>
      <c r="Z25">
        <v>0</v>
      </c>
      <c r="AA25" s="203">
        <v>0</v>
      </c>
      <c r="AB25" s="203">
        <v>-7.0000000000000007E-2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58.71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74.680000000000007</v>
      </c>
      <c r="AQ25" s="203">
        <v>26.6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8.9700000000000006</v>
      </c>
      <c r="L26" s="203">
        <v>367.21</v>
      </c>
      <c r="M26" s="203">
        <v>27.14</v>
      </c>
      <c r="N26" s="203">
        <v>35.03</v>
      </c>
      <c r="O26" s="203">
        <v>0</v>
      </c>
      <c r="P26" s="203">
        <v>41.2</v>
      </c>
      <c r="Q26" s="203">
        <v>6.05</v>
      </c>
      <c r="R26" s="203">
        <v>12.51</v>
      </c>
      <c r="S26" s="203">
        <v>7.79</v>
      </c>
      <c r="T26" s="203">
        <v>0</v>
      </c>
      <c r="U26" s="203">
        <v>23.84</v>
      </c>
      <c r="V26" s="203">
        <v>6.13</v>
      </c>
      <c r="W26" s="203">
        <v>13.43</v>
      </c>
      <c r="X26" s="203">
        <v>43.74</v>
      </c>
      <c r="Y26" s="203">
        <v>0</v>
      </c>
      <c r="Z26">
        <v>0</v>
      </c>
      <c r="AA26" s="203">
        <v>0</v>
      </c>
      <c r="AB26" s="203">
        <v>-7.0000000000000007E-2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58.71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74.680000000000007</v>
      </c>
      <c r="AQ26" s="203">
        <v>26.6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9.01</v>
      </c>
      <c r="L27" s="203">
        <v>367.21</v>
      </c>
      <c r="M27" s="203">
        <v>27.14</v>
      </c>
      <c r="N27" s="203">
        <v>35.03</v>
      </c>
      <c r="O27" s="203">
        <v>0</v>
      </c>
      <c r="P27" s="203">
        <v>41.2</v>
      </c>
      <c r="Q27" s="203">
        <v>6.05</v>
      </c>
      <c r="R27" s="203">
        <v>12.51</v>
      </c>
      <c r="S27" s="203">
        <v>7.79</v>
      </c>
      <c r="T27" s="203">
        <v>0</v>
      </c>
      <c r="U27" s="203">
        <v>23.89</v>
      </c>
      <c r="V27" s="203">
        <v>6.13</v>
      </c>
      <c r="W27" s="203">
        <v>13.43</v>
      </c>
      <c r="X27" s="203">
        <v>43.74</v>
      </c>
      <c r="Y27" s="203">
        <v>0</v>
      </c>
      <c r="Z27">
        <v>0</v>
      </c>
      <c r="AA27" s="203">
        <v>0</v>
      </c>
      <c r="AB27" s="203">
        <v>-7.0000000000000007E-2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58.71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74.680000000000007</v>
      </c>
      <c r="AQ27" s="203">
        <v>26.6</v>
      </c>
      <c r="AR27" s="203">
        <v>0.2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8.99</v>
      </c>
      <c r="L28" s="203">
        <v>367.21</v>
      </c>
      <c r="M28" s="203">
        <v>27.14</v>
      </c>
      <c r="N28" s="203">
        <v>35.03</v>
      </c>
      <c r="O28" s="203">
        <v>0</v>
      </c>
      <c r="P28" s="203">
        <v>41.2</v>
      </c>
      <c r="Q28" s="203">
        <v>6.05</v>
      </c>
      <c r="R28" s="203">
        <v>12.51</v>
      </c>
      <c r="S28" s="203">
        <v>7.79</v>
      </c>
      <c r="T28" s="203">
        <v>0</v>
      </c>
      <c r="U28" s="203">
        <v>23.89</v>
      </c>
      <c r="V28" s="203">
        <v>6.13</v>
      </c>
      <c r="W28" s="203">
        <v>13.43</v>
      </c>
      <c r="X28" s="203">
        <v>43.74</v>
      </c>
      <c r="Y28" s="203">
        <v>0</v>
      </c>
      <c r="Z28">
        <v>0</v>
      </c>
      <c r="AA28" s="203">
        <v>0</v>
      </c>
      <c r="AB28" s="203">
        <v>-7.0000000000000007E-2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58.71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74.680000000000007</v>
      </c>
      <c r="AQ28" s="203">
        <v>26.6</v>
      </c>
      <c r="AR28" s="203">
        <v>0.93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8.99</v>
      </c>
      <c r="L29" s="203">
        <v>367.21</v>
      </c>
      <c r="M29" s="203">
        <v>27.14</v>
      </c>
      <c r="N29" s="203">
        <v>35.03</v>
      </c>
      <c r="O29" s="203">
        <v>0</v>
      </c>
      <c r="P29" s="203">
        <v>41.2</v>
      </c>
      <c r="Q29" s="203">
        <v>6.05</v>
      </c>
      <c r="R29" s="203">
        <v>12.51</v>
      </c>
      <c r="S29" s="203">
        <v>7.79</v>
      </c>
      <c r="T29" s="203">
        <v>0</v>
      </c>
      <c r="U29" s="203">
        <v>23.89</v>
      </c>
      <c r="V29" s="203">
        <v>6.13</v>
      </c>
      <c r="W29" s="203">
        <v>13.43</v>
      </c>
      <c r="X29" s="203">
        <v>43.74</v>
      </c>
      <c r="Y29" s="203">
        <v>0</v>
      </c>
      <c r="Z29">
        <v>0</v>
      </c>
      <c r="AA29" s="203">
        <v>0</v>
      </c>
      <c r="AB29" s="203">
        <v>-7.0000000000000007E-2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54.73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74.680000000000007</v>
      </c>
      <c r="AQ29" s="203">
        <v>26.6</v>
      </c>
      <c r="AR29" s="203">
        <v>2.72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8.99</v>
      </c>
      <c r="L30" s="203">
        <v>367.21</v>
      </c>
      <c r="M30" s="203">
        <v>27.14</v>
      </c>
      <c r="N30" s="203">
        <v>35.03</v>
      </c>
      <c r="O30" s="203">
        <v>0</v>
      </c>
      <c r="P30" s="203">
        <v>41.2</v>
      </c>
      <c r="Q30" s="203">
        <v>6.05</v>
      </c>
      <c r="R30" s="203">
        <v>12.51</v>
      </c>
      <c r="S30" s="203">
        <v>7.79</v>
      </c>
      <c r="T30" s="203">
        <v>0</v>
      </c>
      <c r="U30" s="203">
        <v>23.89</v>
      </c>
      <c r="V30" s="203">
        <v>6.13</v>
      </c>
      <c r="W30" s="203">
        <v>13.43</v>
      </c>
      <c r="X30" s="203">
        <v>43.74</v>
      </c>
      <c r="Y30" s="203">
        <v>0</v>
      </c>
      <c r="Z30">
        <v>0</v>
      </c>
      <c r="AA30" s="203">
        <v>0</v>
      </c>
      <c r="AB30" s="203">
        <v>-7.0000000000000007E-2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69.61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74.680000000000007</v>
      </c>
      <c r="AQ30" s="203">
        <v>26.6</v>
      </c>
      <c r="AR30" s="203">
        <v>6.21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8.99</v>
      </c>
      <c r="L31" s="203">
        <v>367.21</v>
      </c>
      <c r="M31" s="203">
        <v>27.14</v>
      </c>
      <c r="N31" s="203">
        <v>35.03</v>
      </c>
      <c r="O31" s="203">
        <v>0</v>
      </c>
      <c r="P31" s="203">
        <v>41.2</v>
      </c>
      <c r="Q31" s="203">
        <v>6.05</v>
      </c>
      <c r="R31" s="203">
        <v>12.51</v>
      </c>
      <c r="S31" s="203">
        <v>7.79</v>
      </c>
      <c r="T31" s="203">
        <v>0</v>
      </c>
      <c r="U31" s="203">
        <v>19.57</v>
      </c>
      <c r="V31" s="203">
        <v>6.13</v>
      </c>
      <c r="W31" s="203">
        <v>13.43</v>
      </c>
      <c r="X31" s="203">
        <v>43.74</v>
      </c>
      <c r="Y31" s="203">
        <v>0</v>
      </c>
      <c r="Z31">
        <v>0</v>
      </c>
      <c r="AA31" s="203">
        <v>0</v>
      </c>
      <c r="AB31" s="203">
        <v>-7.0000000000000007E-2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69.61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74.680000000000007</v>
      </c>
      <c r="AQ31" s="203">
        <v>26.6</v>
      </c>
      <c r="AR31" s="203">
        <v>12.45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8.99</v>
      </c>
      <c r="L32" s="203">
        <v>367.21</v>
      </c>
      <c r="M32" s="203">
        <v>27.14</v>
      </c>
      <c r="N32" s="203">
        <v>35.03</v>
      </c>
      <c r="O32" s="203">
        <v>0</v>
      </c>
      <c r="P32" s="203">
        <v>41.2</v>
      </c>
      <c r="Q32" s="203">
        <v>6.05</v>
      </c>
      <c r="R32" s="203">
        <v>12.51</v>
      </c>
      <c r="S32" s="203">
        <v>7.79</v>
      </c>
      <c r="T32" s="203">
        <v>0</v>
      </c>
      <c r="U32" s="203">
        <v>19.57</v>
      </c>
      <c r="V32" s="203">
        <v>6.13</v>
      </c>
      <c r="W32" s="203">
        <v>13.43</v>
      </c>
      <c r="X32" s="203">
        <v>43.74</v>
      </c>
      <c r="Y32" s="203">
        <v>0</v>
      </c>
      <c r="Z32">
        <v>0</v>
      </c>
      <c r="AA32" s="203">
        <v>0</v>
      </c>
      <c r="AB32" s="203">
        <v>-7.0000000000000007E-2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69.61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74.680000000000007</v>
      </c>
      <c r="AQ32" s="203">
        <v>26.6</v>
      </c>
      <c r="AR32" s="203">
        <v>19.5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8.99</v>
      </c>
      <c r="L33" s="203">
        <v>367.21</v>
      </c>
      <c r="M33" s="203">
        <v>27.14</v>
      </c>
      <c r="N33" s="203">
        <v>35.03</v>
      </c>
      <c r="O33" s="203">
        <v>0</v>
      </c>
      <c r="P33" s="203">
        <v>41.2</v>
      </c>
      <c r="Q33" s="203">
        <v>6.05</v>
      </c>
      <c r="R33" s="203">
        <v>12.51</v>
      </c>
      <c r="S33" s="203">
        <v>7.79</v>
      </c>
      <c r="T33" s="203">
        <v>0</v>
      </c>
      <c r="U33" s="203">
        <v>19.57</v>
      </c>
      <c r="V33" s="203">
        <v>6.13</v>
      </c>
      <c r="W33" s="203">
        <v>13.43</v>
      </c>
      <c r="X33" s="203">
        <v>43.74</v>
      </c>
      <c r="Y33" s="203">
        <v>0</v>
      </c>
      <c r="Z33">
        <v>0</v>
      </c>
      <c r="AA33" s="203">
        <v>0</v>
      </c>
      <c r="AB33" s="203">
        <v>-7.0000000000000007E-2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69.61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74.680000000000007</v>
      </c>
      <c r="AQ33" s="203">
        <v>26.6</v>
      </c>
      <c r="AR33" s="203">
        <v>19.5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8.99</v>
      </c>
      <c r="L34" s="203">
        <v>367.21</v>
      </c>
      <c r="M34" s="203">
        <v>27.14</v>
      </c>
      <c r="N34" s="203">
        <v>35.03</v>
      </c>
      <c r="O34" s="203">
        <v>0</v>
      </c>
      <c r="P34" s="203">
        <v>41.2</v>
      </c>
      <c r="Q34" s="203">
        <v>6.05</v>
      </c>
      <c r="R34" s="203">
        <v>12.51</v>
      </c>
      <c r="S34" s="203">
        <v>7.79</v>
      </c>
      <c r="T34" s="203">
        <v>0</v>
      </c>
      <c r="U34" s="203">
        <v>19.57</v>
      </c>
      <c r="V34" s="203">
        <v>6.13</v>
      </c>
      <c r="W34" s="203">
        <v>13.43</v>
      </c>
      <c r="X34" s="203">
        <v>43.74</v>
      </c>
      <c r="Y34" s="203">
        <v>0</v>
      </c>
      <c r="Z34">
        <v>0</v>
      </c>
      <c r="AA34" s="203">
        <v>0</v>
      </c>
      <c r="AB34" s="203">
        <v>-7.0000000000000007E-2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69.61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74.680000000000007</v>
      </c>
      <c r="AQ34" s="203">
        <v>26.6</v>
      </c>
      <c r="AR34" s="203">
        <v>19.5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8.9600000000000009</v>
      </c>
      <c r="L35" s="203">
        <v>367.21</v>
      </c>
      <c r="M35" s="203">
        <v>27.14</v>
      </c>
      <c r="N35" s="203">
        <v>35.03</v>
      </c>
      <c r="O35" s="203">
        <v>0</v>
      </c>
      <c r="P35" s="203">
        <v>41.2</v>
      </c>
      <c r="Q35" s="203">
        <v>6.05</v>
      </c>
      <c r="R35" s="203">
        <v>12.51</v>
      </c>
      <c r="S35" s="203">
        <v>7.79</v>
      </c>
      <c r="T35" s="203">
        <v>0</v>
      </c>
      <c r="U35" s="203">
        <v>19.57</v>
      </c>
      <c r="V35" s="203">
        <v>6.13</v>
      </c>
      <c r="W35" s="203">
        <v>13.43</v>
      </c>
      <c r="X35" s="203">
        <v>43.74</v>
      </c>
      <c r="Y35" s="203">
        <v>0</v>
      </c>
      <c r="Z35">
        <v>0</v>
      </c>
      <c r="AA35" s="203">
        <v>0</v>
      </c>
      <c r="AB35" s="203">
        <v>-7.0000000000000007E-2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69.61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74.680000000000007</v>
      </c>
      <c r="AQ35" s="203">
        <v>26.6</v>
      </c>
      <c r="AR35" s="203">
        <v>20.3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4.95</v>
      </c>
      <c r="L36" s="203">
        <v>317.23</v>
      </c>
      <c r="M36" s="203">
        <v>27.14</v>
      </c>
      <c r="N36" s="203">
        <v>35.03</v>
      </c>
      <c r="O36" s="203">
        <v>0</v>
      </c>
      <c r="P36" s="203">
        <v>41.2</v>
      </c>
      <c r="Q36" s="203">
        <v>6.05</v>
      </c>
      <c r="R36" s="203">
        <v>12.51</v>
      </c>
      <c r="S36" s="203">
        <v>7.79</v>
      </c>
      <c r="T36" s="203">
        <v>0</v>
      </c>
      <c r="U36" s="203">
        <v>19.57</v>
      </c>
      <c r="V36" s="203">
        <v>6.13</v>
      </c>
      <c r="W36" s="203">
        <v>13.43</v>
      </c>
      <c r="X36" s="203">
        <v>43.74</v>
      </c>
      <c r="Y36" s="203">
        <v>0</v>
      </c>
      <c r="Z36">
        <v>0</v>
      </c>
      <c r="AA36" s="203">
        <v>0</v>
      </c>
      <c r="AB36" s="203">
        <v>-7.0000000000000007E-2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56.26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74.680000000000007</v>
      </c>
      <c r="AQ36" s="203">
        <v>26.6</v>
      </c>
      <c r="AR36" s="203">
        <v>20.3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4.95</v>
      </c>
      <c r="L37" s="203">
        <v>259.55</v>
      </c>
      <c r="M37" s="203">
        <v>27.14</v>
      </c>
      <c r="N37" s="203">
        <v>35.03</v>
      </c>
      <c r="O37" s="203">
        <v>0</v>
      </c>
      <c r="P37" s="203">
        <v>41.2</v>
      </c>
      <c r="Q37" s="203">
        <v>6.05</v>
      </c>
      <c r="R37" s="203">
        <v>12.51</v>
      </c>
      <c r="S37" s="203">
        <v>7.79</v>
      </c>
      <c r="T37" s="203">
        <v>0</v>
      </c>
      <c r="U37" s="203">
        <v>19.57</v>
      </c>
      <c r="V37" s="203">
        <v>6.13</v>
      </c>
      <c r="W37" s="203">
        <v>13.43</v>
      </c>
      <c r="X37" s="203">
        <v>43.74</v>
      </c>
      <c r="Y37" s="203">
        <v>0</v>
      </c>
      <c r="Z37">
        <v>0</v>
      </c>
      <c r="AA37" s="203">
        <v>0</v>
      </c>
      <c r="AB37" s="203">
        <v>-7.0000000000000007E-2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56.26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74.680000000000007</v>
      </c>
      <c r="AQ37" s="203">
        <v>26.6</v>
      </c>
      <c r="AR37" s="203">
        <v>20.3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4.95</v>
      </c>
      <c r="L38" s="203">
        <v>203.79</v>
      </c>
      <c r="M38" s="203">
        <v>27.14</v>
      </c>
      <c r="N38" s="203">
        <v>35.03</v>
      </c>
      <c r="O38" s="203">
        <v>0</v>
      </c>
      <c r="P38" s="203">
        <v>41.2</v>
      </c>
      <c r="Q38" s="203">
        <v>6.05</v>
      </c>
      <c r="R38" s="203">
        <v>12.51</v>
      </c>
      <c r="S38" s="203">
        <v>7.79</v>
      </c>
      <c r="T38" s="203">
        <v>0</v>
      </c>
      <c r="U38" s="203">
        <v>19.57</v>
      </c>
      <c r="V38" s="203">
        <v>6.13</v>
      </c>
      <c r="W38" s="203">
        <v>13.43</v>
      </c>
      <c r="X38" s="203">
        <v>43.74</v>
      </c>
      <c r="Y38" s="203">
        <v>0</v>
      </c>
      <c r="Z38">
        <v>0</v>
      </c>
      <c r="AA38" s="203">
        <v>0</v>
      </c>
      <c r="AB38" s="203">
        <v>-7.0000000000000007E-2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56.26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74.680000000000007</v>
      </c>
      <c r="AQ38" s="203">
        <v>26.6</v>
      </c>
      <c r="AR38" s="203">
        <v>20.3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4.95</v>
      </c>
      <c r="L39" s="203">
        <v>203.79</v>
      </c>
      <c r="M39" s="203">
        <v>27.14</v>
      </c>
      <c r="N39" s="203">
        <v>35.03</v>
      </c>
      <c r="O39" s="203">
        <v>0</v>
      </c>
      <c r="P39" s="203">
        <v>41.2</v>
      </c>
      <c r="Q39" s="203">
        <v>6.28</v>
      </c>
      <c r="R39" s="203">
        <v>13.01</v>
      </c>
      <c r="S39" s="203">
        <v>8.1</v>
      </c>
      <c r="T39" s="203">
        <v>0</v>
      </c>
      <c r="U39" s="203">
        <v>19.57</v>
      </c>
      <c r="V39" s="203">
        <v>6.13</v>
      </c>
      <c r="W39" s="203">
        <v>13.43</v>
      </c>
      <c r="X39" s="203">
        <v>43.74</v>
      </c>
      <c r="Y39" s="203">
        <v>0</v>
      </c>
      <c r="Z39">
        <v>0</v>
      </c>
      <c r="AA39" s="203">
        <v>0</v>
      </c>
      <c r="AB39" s="203">
        <v>-7.0000000000000007E-2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56.26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74.680000000000007</v>
      </c>
      <c r="AQ39" s="203">
        <v>26.6</v>
      </c>
      <c r="AR39" s="203">
        <v>20.3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4.95</v>
      </c>
      <c r="L40" s="203">
        <v>205.18</v>
      </c>
      <c r="M40" s="203">
        <v>27.14</v>
      </c>
      <c r="N40" s="203">
        <v>35.03</v>
      </c>
      <c r="O40" s="203">
        <v>0</v>
      </c>
      <c r="P40" s="203">
        <v>41.2</v>
      </c>
      <c r="Q40" s="203">
        <v>6.28</v>
      </c>
      <c r="R40" s="203">
        <v>12.51</v>
      </c>
      <c r="S40" s="203">
        <v>7.79</v>
      </c>
      <c r="T40" s="203">
        <v>0</v>
      </c>
      <c r="U40" s="203">
        <v>19.57</v>
      </c>
      <c r="V40" s="203">
        <v>6.13</v>
      </c>
      <c r="W40" s="203">
        <v>13.43</v>
      </c>
      <c r="X40" s="203">
        <v>43.74</v>
      </c>
      <c r="Y40" s="203">
        <v>0</v>
      </c>
      <c r="Z40">
        <v>0</v>
      </c>
      <c r="AA40" s="203">
        <v>0</v>
      </c>
      <c r="AB40" s="203">
        <v>-7.0000000000000007E-2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56.26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74.680000000000007</v>
      </c>
      <c r="AQ40" s="203">
        <v>26.6</v>
      </c>
      <c r="AR40" s="203">
        <v>20.3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4.95</v>
      </c>
      <c r="L41" s="203">
        <v>205.83</v>
      </c>
      <c r="M41" s="203">
        <v>27.14</v>
      </c>
      <c r="N41" s="203">
        <v>35.03</v>
      </c>
      <c r="O41" s="203">
        <v>0</v>
      </c>
      <c r="P41" s="203">
        <v>41.2</v>
      </c>
      <c r="Q41" s="203">
        <v>6.3</v>
      </c>
      <c r="R41" s="203">
        <v>12.5</v>
      </c>
      <c r="S41" s="203">
        <v>7.79</v>
      </c>
      <c r="T41" s="203">
        <v>0</v>
      </c>
      <c r="U41" s="203">
        <v>19.57</v>
      </c>
      <c r="V41" s="203">
        <v>6.13</v>
      </c>
      <c r="W41" s="203">
        <v>13.43</v>
      </c>
      <c r="X41" s="203">
        <v>43.74</v>
      </c>
      <c r="Y41" s="203">
        <v>0</v>
      </c>
      <c r="Z41">
        <v>0</v>
      </c>
      <c r="AA41" s="203">
        <v>0</v>
      </c>
      <c r="AB41" s="203">
        <v>-7.0000000000000007E-2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58.71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74.680000000000007</v>
      </c>
      <c r="AQ41" s="203">
        <v>26.6</v>
      </c>
      <c r="AR41" s="203">
        <v>20.3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4.95</v>
      </c>
      <c r="L42" s="203">
        <v>205.83</v>
      </c>
      <c r="M42" s="203">
        <v>27.14</v>
      </c>
      <c r="N42" s="203">
        <v>35.03</v>
      </c>
      <c r="O42" s="203">
        <v>0</v>
      </c>
      <c r="P42" s="203">
        <v>41.2</v>
      </c>
      <c r="Q42" s="203">
        <v>3.58</v>
      </c>
      <c r="R42" s="203">
        <v>6.87</v>
      </c>
      <c r="S42" s="203">
        <v>4</v>
      </c>
      <c r="T42" s="203">
        <v>0</v>
      </c>
      <c r="U42" s="203">
        <v>19.57</v>
      </c>
      <c r="V42" s="203">
        <v>3.37</v>
      </c>
      <c r="W42" s="203">
        <v>7.38</v>
      </c>
      <c r="X42" s="203">
        <v>43.74</v>
      </c>
      <c r="Y42" s="203">
        <v>0</v>
      </c>
      <c r="Z42">
        <v>0</v>
      </c>
      <c r="AA42" s="203">
        <v>0</v>
      </c>
      <c r="AB42" s="203">
        <v>-7.0000000000000007E-2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58.71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44.22</v>
      </c>
      <c r="AQ42" s="203">
        <v>14.42</v>
      </c>
      <c r="AR42" s="203">
        <v>20.3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4.95</v>
      </c>
      <c r="L43" s="203">
        <v>205.24</v>
      </c>
      <c r="M43" s="203">
        <v>27.14</v>
      </c>
      <c r="N43" s="203">
        <v>35.03</v>
      </c>
      <c r="O43" s="203">
        <v>0</v>
      </c>
      <c r="P43" s="203">
        <v>41.2</v>
      </c>
      <c r="Q43" s="203">
        <v>3.5</v>
      </c>
      <c r="R43" s="203">
        <v>7.15</v>
      </c>
      <c r="S43" s="203">
        <v>4.45</v>
      </c>
      <c r="T43" s="203">
        <v>0</v>
      </c>
      <c r="U43" s="203">
        <v>19.57</v>
      </c>
      <c r="V43" s="203">
        <v>5.58</v>
      </c>
      <c r="W43" s="203">
        <v>7.38</v>
      </c>
      <c r="X43" s="203">
        <v>43.74</v>
      </c>
      <c r="Y43" s="203">
        <v>0</v>
      </c>
      <c r="Z43">
        <v>0</v>
      </c>
      <c r="AA43" s="203">
        <v>0</v>
      </c>
      <c r="AB43" s="203">
        <v>-7.0000000000000007E-2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58.71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47.96</v>
      </c>
      <c r="AQ43" s="203">
        <v>14.42</v>
      </c>
      <c r="AR43" s="203">
        <v>20.3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4.95</v>
      </c>
      <c r="L44" s="203">
        <v>205.23</v>
      </c>
      <c r="M44" s="203">
        <v>27.14</v>
      </c>
      <c r="N44" s="203">
        <v>35.03</v>
      </c>
      <c r="O44" s="203">
        <v>0</v>
      </c>
      <c r="P44" s="203">
        <v>41.2</v>
      </c>
      <c r="Q44" s="203">
        <v>3.5</v>
      </c>
      <c r="R44" s="203">
        <v>7.15</v>
      </c>
      <c r="S44" s="203">
        <v>4.45</v>
      </c>
      <c r="T44" s="203">
        <v>0</v>
      </c>
      <c r="U44" s="203">
        <v>19.57</v>
      </c>
      <c r="V44" s="203">
        <v>5.94</v>
      </c>
      <c r="W44" s="203">
        <v>7.38</v>
      </c>
      <c r="X44" s="203">
        <v>43.74</v>
      </c>
      <c r="Y44" s="203">
        <v>0</v>
      </c>
      <c r="Z44">
        <v>0</v>
      </c>
      <c r="AA44" s="203">
        <v>0</v>
      </c>
      <c r="AB44" s="203">
        <v>-7.0000000000000007E-2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58.71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44.22</v>
      </c>
      <c r="AQ44" s="203">
        <v>14.42</v>
      </c>
      <c r="AR44" s="203">
        <v>20.3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4.95</v>
      </c>
      <c r="L45" s="203">
        <v>205.23</v>
      </c>
      <c r="M45" s="203">
        <v>27.14</v>
      </c>
      <c r="N45" s="203">
        <v>35.03</v>
      </c>
      <c r="O45" s="203">
        <v>0</v>
      </c>
      <c r="P45" s="203">
        <v>41.2</v>
      </c>
      <c r="Q45" s="203">
        <v>3.5</v>
      </c>
      <c r="R45" s="203">
        <v>7.15</v>
      </c>
      <c r="S45" s="203">
        <v>4.45</v>
      </c>
      <c r="T45" s="203">
        <v>0</v>
      </c>
      <c r="U45" s="203">
        <v>19.57</v>
      </c>
      <c r="V45" s="203">
        <v>5.94</v>
      </c>
      <c r="W45" s="203">
        <v>7.38</v>
      </c>
      <c r="X45" s="203">
        <v>43.74</v>
      </c>
      <c r="Y45" s="203">
        <v>0</v>
      </c>
      <c r="Z45">
        <v>0</v>
      </c>
      <c r="AA45" s="203">
        <v>0</v>
      </c>
      <c r="AB45" s="203">
        <v>-7.0000000000000007E-2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58.71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44.22</v>
      </c>
      <c r="AQ45" s="203">
        <v>14.42</v>
      </c>
      <c r="AR45" s="203">
        <v>20.3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4.95</v>
      </c>
      <c r="L46" s="203">
        <v>205.23</v>
      </c>
      <c r="M46" s="203">
        <v>27.14</v>
      </c>
      <c r="N46" s="203">
        <v>35.03</v>
      </c>
      <c r="O46" s="203">
        <v>0</v>
      </c>
      <c r="P46" s="203">
        <v>41.2</v>
      </c>
      <c r="Q46" s="203">
        <v>3.5</v>
      </c>
      <c r="R46" s="203">
        <v>7.15</v>
      </c>
      <c r="S46" s="203">
        <v>4.45</v>
      </c>
      <c r="T46" s="203">
        <v>0</v>
      </c>
      <c r="U46" s="203">
        <v>19.57</v>
      </c>
      <c r="V46" s="203">
        <v>5.94</v>
      </c>
      <c r="W46" s="203">
        <v>7.38</v>
      </c>
      <c r="X46" s="203">
        <v>43.74</v>
      </c>
      <c r="Y46" s="203">
        <v>0</v>
      </c>
      <c r="Z46">
        <v>0</v>
      </c>
      <c r="AA46" s="203">
        <v>0</v>
      </c>
      <c r="AB46" s="203">
        <v>-7.0000000000000007E-2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58.71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44.22</v>
      </c>
      <c r="AQ46" s="203">
        <v>14.42</v>
      </c>
      <c r="AR46" s="203">
        <v>20.3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4.95</v>
      </c>
      <c r="L47" s="203">
        <v>205.23</v>
      </c>
      <c r="M47" s="203">
        <v>27.14</v>
      </c>
      <c r="N47" s="203">
        <v>35.03</v>
      </c>
      <c r="O47" s="203">
        <v>0</v>
      </c>
      <c r="P47" s="203">
        <v>41.2</v>
      </c>
      <c r="Q47" s="203">
        <v>3.5</v>
      </c>
      <c r="R47" s="203">
        <v>7.15</v>
      </c>
      <c r="S47" s="203">
        <v>4.45</v>
      </c>
      <c r="T47" s="203">
        <v>0</v>
      </c>
      <c r="U47" s="203">
        <v>19.57</v>
      </c>
      <c r="V47" s="203">
        <v>5.94</v>
      </c>
      <c r="W47" s="203">
        <v>7.38</v>
      </c>
      <c r="X47" s="203">
        <v>43.74</v>
      </c>
      <c r="Y47" s="203">
        <v>0</v>
      </c>
      <c r="Z47">
        <v>0</v>
      </c>
      <c r="AA47" s="203">
        <v>0</v>
      </c>
      <c r="AB47" s="203">
        <v>-7.0000000000000007E-2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58.71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44.22</v>
      </c>
      <c r="AQ47" s="203">
        <v>14.42</v>
      </c>
      <c r="AR47" s="203">
        <v>20.3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4.95</v>
      </c>
      <c r="L48" s="203">
        <v>205.23</v>
      </c>
      <c r="M48" s="203">
        <v>27.14</v>
      </c>
      <c r="N48" s="203">
        <v>35.03</v>
      </c>
      <c r="O48" s="203">
        <v>0</v>
      </c>
      <c r="P48" s="203">
        <v>41.2</v>
      </c>
      <c r="Q48" s="203">
        <v>3.5</v>
      </c>
      <c r="R48" s="203">
        <v>7.15</v>
      </c>
      <c r="S48" s="203">
        <v>4.45</v>
      </c>
      <c r="T48" s="203">
        <v>0</v>
      </c>
      <c r="U48" s="203">
        <v>19.57</v>
      </c>
      <c r="V48" s="203">
        <v>5.94</v>
      </c>
      <c r="W48" s="203">
        <v>7.38</v>
      </c>
      <c r="X48" s="203">
        <v>43.74</v>
      </c>
      <c r="Y48" s="203">
        <v>0</v>
      </c>
      <c r="Z48">
        <v>0</v>
      </c>
      <c r="AA48" s="203">
        <v>0</v>
      </c>
      <c r="AB48" s="203">
        <v>-7.0000000000000007E-2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58.71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44.22</v>
      </c>
      <c r="AQ48" s="203">
        <v>14.42</v>
      </c>
      <c r="AR48" s="203">
        <v>20.3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4.95</v>
      </c>
      <c r="L49" s="203">
        <v>205.23</v>
      </c>
      <c r="M49" s="203">
        <v>27.14</v>
      </c>
      <c r="N49" s="203">
        <v>35.03</v>
      </c>
      <c r="O49" s="203">
        <v>0</v>
      </c>
      <c r="P49" s="203">
        <v>41.2</v>
      </c>
      <c r="Q49" s="203">
        <v>3.5</v>
      </c>
      <c r="R49" s="203">
        <v>7.15</v>
      </c>
      <c r="S49" s="203">
        <v>4.45</v>
      </c>
      <c r="T49" s="203">
        <v>0</v>
      </c>
      <c r="U49" s="203">
        <v>19.57</v>
      </c>
      <c r="V49" s="203">
        <v>5.94</v>
      </c>
      <c r="W49" s="203">
        <v>7.38</v>
      </c>
      <c r="X49" s="203">
        <v>43.88</v>
      </c>
      <c r="Y49" s="203">
        <v>0</v>
      </c>
      <c r="Z49">
        <v>0</v>
      </c>
      <c r="AA49" s="203">
        <v>0</v>
      </c>
      <c r="AB49" s="203">
        <v>-7.0000000000000007E-2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58.71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44.22</v>
      </c>
      <c r="AQ49" s="203">
        <v>14.42</v>
      </c>
      <c r="AR49" s="203">
        <v>20.3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4.95</v>
      </c>
      <c r="L50" s="203">
        <v>205.23</v>
      </c>
      <c r="M50" s="203">
        <v>27.14</v>
      </c>
      <c r="N50" s="203">
        <v>35.03</v>
      </c>
      <c r="O50" s="203">
        <v>0</v>
      </c>
      <c r="P50" s="203">
        <v>41.2</v>
      </c>
      <c r="Q50" s="203">
        <v>3.5</v>
      </c>
      <c r="R50" s="203">
        <v>7.15</v>
      </c>
      <c r="S50" s="203">
        <v>4.45</v>
      </c>
      <c r="T50" s="203">
        <v>0</v>
      </c>
      <c r="U50" s="203">
        <v>19.57</v>
      </c>
      <c r="V50" s="203">
        <v>5.94</v>
      </c>
      <c r="W50" s="203">
        <v>7.38</v>
      </c>
      <c r="X50" s="203">
        <v>43.74</v>
      </c>
      <c r="Y50" s="203">
        <v>0</v>
      </c>
      <c r="Z50">
        <v>0</v>
      </c>
      <c r="AA50" s="203">
        <v>0</v>
      </c>
      <c r="AB50" s="203">
        <v>-7.0000000000000007E-2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58.71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44.22</v>
      </c>
      <c r="AQ50" s="203">
        <v>14.42</v>
      </c>
      <c r="AR50" s="203">
        <v>20.3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4.95</v>
      </c>
      <c r="L51" s="203">
        <v>205.23</v>
      </c>
      <c r="M51" s="203">
        <v>27.14</v>
      </c>
      <c r="N51" s="203">
        <v>35.03</v>
      </c>
      <c r="O51" s="203">
        <v>0</v>
      </c>
      <c r="P51" s="203">
        <v>41.2</v>
      </c>
      <c r="Q51" s="203">
        <v>3.5</v>
      </c>
      <c r="R51" s="203">
        <v>7.15</v>
      </c>
      <c r="S51" s="203">
        <v>4.45</v>
      </c>
      <c r="T51" s="203">
        <v>0</v>
      </c>
      <c r="U51" s="203">
        <v>19.57</v>
      </c>
      <c r="V51" s="203">
        <v>6.14</v>
      </c>
      <c r="W51" s="203">
        <v>7.38</v>
      </c>
      <c r="X51" s="203">
        <v>43.74</v>
      </c>
      <c r="Y51" s="203">
        <v>0</v>
      </c>
      <c r="Z51">
        <v>0</v>
      </c>
      <c r="AA51" s="203">
        <v>0</v>
      </c>
      <c r="AB51" s="203">
        <v>-7.0000000000000007E-2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58.71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44.22</v>
      </c>
      <c r="AQ51" s="203">
        <v>14.42</v>
      </c>
      <c r="AR51" s="203">
        <v>22.3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4.95</v>
      </c>
      <c r="L52" s="203">
        <v>205.23</v>
      </c>
      <c r="M52" s="203">
        <v>27.14</v>
      </c>
      <c r="N52" s="203">
        <v>35.03</v>
      </c>
      <c r="O52" s="203">
        <v>0</v>
      </c>
      <c r="P52" s="203">
        <v>41.2</v>
      </c>
      <c r="Q52" s="203">
        <v>3.5</v>
      </c>
      <c r="R52" s="203">
        <v>7.15</v>
      </c>
      <c r="S52" s="203">
        <v>4.45</v>
      </c>
      <c r="T52" s="203">
        <v>0</v>
      </c>
      <c r="U52" s="203">
        <v>19.57</v>
      </c>
      <c r="V52" s="203">
        <v>6.14</v>
      </c>
      <c r="W52" s="203">
        <v>7.38</v>
      </c>
      <c r="X52" s="203">
        <v>24.05</v>
      </c>
      <c r="Y52" s="203">
        <v>0</v>
      </c>
      <c r="Z52">
        <v>0</v>
      </c>
      <c r="AA52" s="203">
        <v>0</v>
      </c>
      <c r="AB52" s="203">
        <v>-7.0000000000000007E-2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58.71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44.22</v>
      </c>
      <c r="AQ52" s="203">
        <v>14.42</v>
      </c>
      <c r="AR52" s="203">
        <v>22.3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4.95</v>
      </c>
      <c r="L53" s="203">
        <v>205.23</v>
      </c>
      <c r="M53" s="203">
        <v>27.14</v>
      </c>
      <c r="N53" s="203">
        <v>35.03</v>
      </c>
      <c r="O53" s="203">
        <v>0</v>
      </c>
      <c r="P53" s="203">
        <v>41.2</v>
      </c>
      <c r="Q53" s="203">
        <v>3.5</v>
      </c>
      <c r="R53" s="203">
        <v>7.15</v>
      </c>
      <c r="S53" s="203">
        <v>4.45</v>
      </c>
      <c r="T53" s="203">
        <v>0</v>
      </c>
      <c r="U53" s="203">
        <v>19.57</v>
      </c>
      <c r="V53" s="203">
        <v>6.14</v>
      </c>
      <c r="W53" s="203">
        <v>7.38</v>
      </c>
      <c r="X53" s="203">
        <v>24.05</v>
      </c>
      <c r="Y53" s="203">
        <v>0</v>
      </c>
      <c r="Z53">
        <v>0</v>
      </c>
      <c r="AA53" s="203">
        <v>0</v>
      </c>
      <c r="AB53" s="203">
        <v>-7.0000000000000007E-2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58.71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44.22</v>
      </c>
      <c r="AQ53" s="203">
        <v>14.42</v>
      </c>
      <c r="AR53" s="203">
        <v>22.3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4.95</v>
      </c>
      <c r="L54" s="203">
        <v>205.23</v>
      </c>
      <c r="M54" s="203">
        <v>27.14</v>
      </c>
      <c r="N54" s="203">
        <v>35.03</v>
      </c>
      <c r="O54" s="203">
        <v>0</v>
      </c>
      <c r="P54" s="203">
        <v>41.2</v>
      </c>
      <c r="Q54" s="203">
        <v>3.5</v>
      </c>
      <c r="R54" s="203">
        <v>7.15</v>
      </c>
      <c r="S54" s="203">
        <v>4.45</v>
      </c>
      <c r="T54" s="203">
        <v>0</v>
      </c>
      <c r="U54" s="203">
        <v>19.57</v>
      </c>
      <c r="V54" s="203">
        <v>6.14</v>
      </c>
      <c r="W54" s="203">
        <v>7.38</v>
      </c>
      <c r="X54" s="203">
        <v>24.05</v>
      </c>
      <c r="Y54" s="203">
        <v>0</v>
      </c>
      <c r="Z54">
        <v>0</v>
      </c>
      <c r="AA54" s="203">
        <v>0</v>
      </c>
      <c r="AB54" s="203">
        <v>-7.0000000000000007E-2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58.71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44.22</v>
      </c>
      <c r="AQ54" s="203">
        <v>14.42</v>
      </c>
      <c r="AR54" s="203">
        <v>22.3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4.95</v>
      </c>
      <c r="L55" s="203">
        <v>205.23</v>
      </c>
      <c r="M55" s="203">
        <v>27.14</v>
      </c>
      <c r="N55" s="203">
        <v>35.03</v>
      </c>
      <c r="O55" s="203">
        <v>0</v>
      </c>
      <c r="P55" s="203">
        <v>41.2</v>
      </c>
      <c r="Q55" s="203">
        <v>3.5</v>
      </c>
      <c r="R55" s="203">
        <v>7.15</v>
      </c>
      <c r="S55" s="203">
        <v>4.45</v>
      </c>
      <c r="T55" s="203">
        <v>0</v>
      </c>
      <c r="U55" s="203">
        <v>19.57</v>
      </c>
      <c r="V55" s="203">
        <v>6.14</v>
      </c>
      <c r="W55" s="203">
        <v>7.68</v>
      </c>
      <c r="X55" s="203">
        <v>24.05</v>
      </c>
      <c r="Y55" s="203">
        <v>0</v>
      </c>
      <c r="Z55">
        <v>0</v>
      </c>
      <c r="AA55" s="203">
        <v>0</v>
      </c>
      <c r="AB55" s="203">
        <v>-7.0000000000000007E-2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58.71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44.22</v>
      </c>
      <c r="AQ55" s="203">
        <v>14.42</v>
      </c>
      <c r="AR55" s="203">
        <v>22.5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4.95</v>
      </c>
      <c r="L56" s="203">
        <v>205.23</v>
      </c>
      <c r="M56" s="203">
        <v>28.23</v>
      </c>
      <c r="N56" s="203">
        <v>35.03</v>
      </c>
      <c r="O56" s="203">
        <v>0</v>
      </c>
      <c r="P56" s="203">
        <v>41.2</v>
      </c>
      <c r="Q56" s="203">
        <v>3.5</v>
      </c>
      <c r="R56" s="203">
        <v>7.15</v>
      </c>
      <c r="S56" s="203">
        <v>4.45</v>
      </c>
      <c r="T56" s="203">
        <v>0</v>
      </c>
      <c r="U56" s="203">
        <v>19.57</v>
      </c>
      <c r="V56" s="203">
        <v>6.14</v>
      </c>
      <c r="W56" s="203">
        <v>7.68</v>
      </c>
      <c r="X56" s="203">
        <v>24.21</v>
      </c>
      <c r="Y56" s="203">
        <v>0</v>
      </c>
      <c r="Z56">
        <v>0</v>
      </c>
      <c r="AA56" s="203">
        <v>0</v>
      </c>
      <c r="AB56" s="203">
        <v>-7.0000000000000007E-2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58.71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44.22</v>
      </c>
      <c r="AQ56" s="203">
        <v>14.42</v>
      </c>
      <c r="AR56" s="203">
        <v>22.5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4.95</v>
      </c>
      <c r="L57" s="203">
        <v>205.23</v>
      </c>
      <c r="M57" s="203">
        <v>28.23</v>
      </c>
      <c r="N57" s="203">
        <v>35.03</v>
      </c>
      <c r="O57" s="203">
        <v>0</v>
      </c>
      <c r="P57" s="203">
        <v>41.2</v>
      </c>
      <c r="Q57" s="203">
        <v>3.5</v>
      </c>
      <c r="R57" s="203">
        <v>7.15</v>
      </c>
      <c r="S57" s="203">
        <v>4.45</v>
      </c>
      <c r="T57" s="203">
        <v>0</v>
      </c>
      <c r="U57" s="203">
        <v>19.57</v>
      </c>
      <c r="V57" s="203">
        <v>6.14</v>
      </c>
      <c r="W57" s="203">
        <v>7.68</v>
      </c>
      <c r="X57" s="203">
        <v>24.21</v>
      </c>
      <c r="Y57" s="203">
        <v>0</v>
      </c>
      <c r="Z57">
        <v>0</v>
      </c>
      <c r="AA57" s="203">
        <v>0</v>
      </c>
      <c r="AB57" s="203">
        <v>-7.0000000000000007E-2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58.71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44.22</v>
      </c>
      <c r="AQ57" s="203">
        <v>14.42</v>
      </c>
      <c r="AR57" s="203">
        <v>22.5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4.95</v>
      </c>
      <c r="L58" s="203">
        <v>205.23</v>
      </c>
      <c r="M58" s="203">
        <v>28.23</v>
      </c>
      <c r="N58" s="203">
        <v>35.03</v>
      </c>
      <c r="O58" s="203">
        <v>0</v>
      </c>
      <c r="P58" s="203">
        <v>41.2</v>
      </c>
      <c r="Q58" s="203">
        <v>3.5</v>
      </c>
      <c r="R58" s="203">
        <v>7.15</v>
      </c>
      <c r="S58" s="203">
        <v>4.45</v>
      </c>
      <c r="T58" s="203">
        <v>0</v>
      </c>
      <c r="U58" s="203">
        <v>19.57</v>
      </c>
      <c r="V58" s="203">
        <v>6.14</v>
      </c>
      <c r="W58" s="203">
        <v>7.68</v>
      </c>
      <c r="X58" s="203">
        <v>24.21</v>
      </c>
      <c r="Y58" s="203">
        <v>0</v>
      </c>
      <c r="Z58">
        <v>0</v>
      </c>
      <c r="AA58" s="203">
        <v>0</v>
      </c>
      <c r="AB58" s="203">
        <v>-7.0000000000000007E-2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58.71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44.22</v>
      </c>
      <c r="AQ58" s="203">
        <v>14.42</v>
      </c>
      <c r="AR58" s="203">
        <v>22.5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4.95</v>
      </c>
      <c r="L59" s="203">
        <v>205.23</v>
      </c>
      <c r="M59" s="203">
        <v>27.14</v>
      </c>
      <c r="N59" s="203">
        <v>35.03</v>
      </c>
      <c r="O59" s="203">
        <v>0</v>
      </c>
      <c r="P59" s="203">
        <v>41.2</v>
      </c>
      <c r="Q59" s="203">
        <v>3.5</v>
      </c>
      <c r="R59" s="203">
        <v>7.15</v>
      </c>
      <c r="S59" s="203">
        <v>4.45</v>
      </c>
      <c r="T59" s="203">
        <v>0</v>
      </c>
      <c r="U59" s="203">
        <v>19.57</v>
      </c>
      <c r="V59" s="203">
        <v>6.14</v>
      </c>
      <c r="W59" s="203">
        <v>7.68</v>
      </c>
      <c r="X59" s="203">
        <v>24.21</v>
      </c>
      <c r="Y59" s="203">
        <v>0</v>
      </c>
      <c r="Z59">
        <v>0</v>
      </c>
      <c r="AA59" s="203">
        <v>0</v>
      </c>
      <c r="AB59" s="203">
        <v>-7.0000000000000007E-2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58.71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44.22</v>
      </c>
      <c r="AQ59" s="203">
        <v>14.42</v>
      </c>
      <c r="AR59" s="203">
        <v>22.5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4.95</v>
      </c>
      <c r="L60" s="203">
        <v>205.23</v>
      </c>
      <c r="M60" s="203">
        <v>27.14</v>
      </c>
      <c r="N60" s="203">
        <v>35.03</v>
      </c>
      <c r="O60" s="203">
        <v>0</v>
      </c>
      <c r="P60" s="203">
        <v>41.2</v>
      </c>
      <c r="Q60" s="203">
        <v>3.5</v>
      </c>
      <c r="R60" s="203">
        <v>7.15</v>
      </c>
      <c r="S60" s="203">
        <v>4.45</v>
      </c>
      <c r="T60" s="203">
        <v>0</v>
      </c>
      <c r="U60" s="203">
        <v>19.57</v>
      </c>
      <c r="V60" s="203">
        <v>6.14</v>
      </c>
      <c r="W60" s="203">
        <v>7.68</v>
      </c>
      <c r="X60" s="203">
        <v>24.21</v>
      </c>
      <c r="Y60" s="203">
        <v>0</v>
      </c>
      <c r="Z60">
        <v>0</v>
      </c>
      <c r="AA60" s="203">
        <v>0</v>
      </c>
      <c r="AB60" s="203">
        <v>-7.0000000000000007E-2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58.71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44.22</v>
      </c>
      <c r="AQ60" s="203">
        <v>14.42</v>
      </c>
      <c r="AR60" s="203">
        <v>22.5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4.95</v>
      </c>
      <c r="L61" s="203">
        <v>205.23</v>
      </c>
      <c r="M61" s="203">
        <v>27.14</v>
      </c>
      <c r="N61" s="203">
        <v>35.03</v>
      </c>
      <c r="O61" s="203">
        <v>0</v>
      </c>
      <c r="P61" s="203">
        <v>41.2</v>
      </c>
      <c r="Q61" s="203">
        <v>3.5</v>
      </c>
      <c r="R61" s="203">
        <v>7.15</v>
      </c>
      <c r="S61" s="203">
        <v>4.45</v>
      </c>
      <c r="T61" s="203">
        <v>0</v>
      </c>
      <c r="U61" s="203">
        <v>19.57</v>
      </c>
      <c r="V61" s="203">
        <v>6.14</v>
      </c>
      <c r="W61" s="203">
        <v>7.68</v>
      </c>
      <c r="X61" s="203">
        <v>24.21</v>
      </c>
      <c r="Y61" s="203">
        <v>0</v>
      </c>
      <c r="Z61">
        <v>0</v>
      </c>
      <c r="AA61" s="203">
        <v>0</v>
      </c>
      <c r="AB61" s="203">
        <v>-7.0000000000000007E-2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58.71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44.22</v>
      </c>
      <c r="AQ61" s="203">
        <v>14.42</v>
      </c>
      <c r="AR61" s="203">
        <v>22.5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4.95</v>
      </c>
      <c r="L62" s="203">
        <v>205.23</v>
      </c>
      <c r="M62" s="203">
        <v>27.14</v>
      </c>
      <c r="N62" s="203">
        <v>35.03</v>
      </c>
      <c r="O62" s="203">
        <v>0</v>
      </c>
      <c r="P62" s="203">
        <v>41.2</v>
      </c>
      <c r="Q62" s="203">
        <v>3.5</v>
      </c>
      <c r="R62" s="203">
        <v>7.15</v>
      </c>
      <c r="S62" s="203">
        <v>4.45</v>
      </c>
      <c r="T62" s="203">
        <v>0</v>
      </c>
      <c r="U62" s="203">
        <v>19.57</v>
      </c>
      <c r="V62" s="203">
        <v>6.14</v>
      </c>
      <c r="W62" s="203">
        <v>7.68</v>
      </c>
      <c r="X62" s="203">
        <v>24.21</v>
      </c>
      <c r="Y62" s="203">
        <v>0</v>
      </c>
      <c r="Z62">
        <v>0</v>
      </c>
      <c r="AA62" s="203">
        <v>0</v>
      </c>
      <c r="AB62" s="203">
        <v>-7.0000000000000007E-2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58.71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44.22</v>
      </c>
      <c r="AQ62" s="203">
        <v>14.42</v>
      </c>
      <c r="AR62" s="203">
        <v>22.5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4.95</v>
      </c>
      <c r="L63" s="203">
        <v>205.23</v>
      </c>
      <c r="M63" s="203">
        <v>27.14</v>
      </c>
      <c r="N63" s="203">
        <v>35.03</v>
      </c>
      <c r="O63" s="203">
        <v>0</v>
      </c>
      <c r="P63" s="203">
        <v>41.2</v>
      </c>
      <c r="Q63" s="203">
        <v>3.5</v>
      </c>
      <c r="R63" s="203">
        <v>7.15</v>
      </c>
      <c r="S63" s="203">
        <v>4.45</v>
      </c>
      <c r="T63" s="203">
        <v>0</v>
      </c>
      <c r="U63" s="203">
        <v>19.57</v>
      </c>
      <c r="V63" s="203">
        <v>6.14</v>
      </c>
      <c r="W63" s="203">
        <v>7.68</v>
      </c>
      <c r="X63" s="203">
        <v>24.21</v>
      </c>
      <c r="Y63" s="203">
        <v>0</v>
      </c>
      <c r="Z63">
        <v>0</v>
      </c>
      <c r="AA63" s="203">
        <v>0</v>
      </c>
      <c r="AB63" s="203">
        <v>-7.0000000000000007E-2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58.71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44.22</v>
      </c>
      <c r="AQ63" s="203">
        <v>14.42</v>
      </c>
      <c r="AR63" s="203">
        <v>23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4.95</v>
      </c>
      <c r="L64" s="203">
        <v>205.23</v>
      </c>
      <c r="M64" s="203">
        <v>27.14</v>
      </c>
      <c r="N64" s="203">
        <v>35.03</v>
      </c>
      <c r="O64" s="203">
        <v>0</v>
      </c>
      <c r="P64" s="203">
        <v>41.2</v>
      </c>
      <c r="Q64" s="203">
        <v>3.5</v>
      </c>
      <c r="R64" s="203">
        <v>7.15</v>
      </c>
      <c r="S64" s="203">
        <v>4.45</v>
      </c>
      <c r="T64" s="203">
        <v>0</v>
      </c>
      <c r="U64" s="203">
        <v>19.57</v>
      </c>
      <c r="V64" s="203">
        <v>6.14</v>
      </c>
      <c r="W64" s="203">
        <v>7.68</v>
      </c>
      <c r="X64" s="203">
        <v>24.21</v>
      </c>
      <c r="Y64" s="203">
        <v>0</v>
      </c>
      <c r="Z64">
        <v>0</v>
      </c>
      <c r="AA64" s="203">
        <v>0</v>
      </c>
      <c r="AB64" s="203">
        <v>-7.0000000000000007E-2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58.71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44.22</v>
      </c>
      <c r="AQ64" s="203">
        <v>14.42</v>
      </c>
      <c r="AR64" s="203">
        <v>23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4.95</v>
      </c>
      <c r="L65" s="203">
        <v>205.23</v>
      </c>
      <c r="M65" s="203">
        <v>27.14</v>
      </c>
      <c r="N65" s="203">
        <v>35.03</v>
      </c>
      <c r="O65" s="203">
        <v>0</v>
      </c>
      <c r="P65" s="203">
        <v>41.2</v>
      </c>
      <c r="Q65" s="203">
        <v>3.5</v>
      </c>
      <c r="R65" s="203">
        <v>7.15</v>
      </c>
      <c r="S65" s="203">
        <v>4.45</v>
      </c>
      <c r="T65" s="203">
        <v>0</v>
      </c>
      <c r="U65" s="203">
        <v>19.57</v>
      </c>
      <c r="V65" s="203">
        <v>6.14</v>
      </c>
      <c r="W65" s="203">
        <v>7.68</v>
      </c>
      <c r="X65" s="203">
        <v>24.21</v>
      </c>
      <c r="Y65" s="203">
        <v>0</v>
      </c>
      <c r="Z65">
        <v>0</v>
      </c>
      <c r="AA65" s="203">
        <v>0</v>
      </c>
      <c r="AB65" s="203">
        <v>-7.0000000000000007E-2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58.71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44.22</v>
      </c>
      <c r="AQ65" s="203">
        <v>14.42</v>
      </c>
      <c r="AR65" s="203">
        <v>23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4.95</v>
      </c>
      <c r="L66" s="203">
        <v>205.23</v>
      </c>
      <c r="M66" s="203">
        <v>27.14</v>
      </c>
      <c r="N66" s="203">
        <v>35.03</v>
      </c>
      <c r="O66" s="203">
        <v>0</v>
      </c>
      <c r="P66" s="203">
        <v>41.2</v>
      </c>
      <c r="Q66" s="203">
        <v>3.5</v>
      </c>
      <c r="R66" s="203">
        <v>7.15</v>
      </c>
      <c r="S66" s="203">
        <v>4.45</v>
      </c>
      <c r="T66" s="203">
        <v>0</v>
      </c>
      <c r="U66" s="203">
        <v>19.57</v>
      </c>
      <c r="V66" s="203">
        <v>6.14</v>
      </c>
      <c r="W66" s="203">
        <v>7.68</v>
      </c>
      <c r="X66" s="203">
        <v>24.21</v>
      </c>
      <c r="Y66" s="203">
        <v>0</v>
      </c>
      <c r="Z66">
        <v>0</v>
      </c>
      <c r="AA66" s="203">
        <v>0</v>
      </c>
      <c r="AB66" s="203">
        <v>-7.0000000000000007E-2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58.71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44.22</v>
      </c>
      <c r="AQ66" s="203">
        <v>14.42</v>
      </c>
      <c r="AR66" s="203">
        <v>23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4.95</v>
      </c>
      <c r="L67" s="203">
        <v>205.23</v>
      </c>
      <c r="M67" s="203">
        <v>27.14</v>
      </c>
      <c r="N67" s="203">
        <v>35.03</v>
      </c>
      <c r="O67" s="203">
        <v>0</v>
      </c>
      <c r="P67" s="203">
        <v>41.2</v>
      </c>
      <c r="Q67" s="203">
        <v>3.5</v>
      </c>
      <c r="R67" s="203">
        <v>7.15</v>
      </c>
      <c r="S67" s="203">
        <v>4.45</v>
      </c>
      <c r="T67" s="203">
        <v>0</v>
      </c>
      <c r="U67" s="203">
        <v>19.57</v>
      </c>
      <c r="V67" s="203">
        <v>6.14</v>
      </c>
      <c r="W67" s="203">
        <v>7.68</v>
      </c>
      <c r="X67" s="203">
        <v>23.21</v>
      </c>
      <c r="Y67" s="203">
        <v>0</v>
      </c>
      <c r="Z67">
        <v>0</v>
      </c>
      <c r="AA67" s="203">
        <v>0</v>
      </c>
      <c r="AB67" s="203">
        <v>-7.0000000000000007E-2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58.71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44.22</v>
      </c>
      <c r="AQ67" s="203">
        <v>14.42</v>
      </c>
      <c r="AR67" s="203">
        <v>23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4.95</v>
      </c>
      <c r="L68" s="203">
        <v>205.23</v>
      </c>
      <c r="M68" s="203">
        <v>27.14</v>
      </c>
      <c r="N68" s="203">
        <v>35.03</v>
      </c>
      <c r="O68" s="203">
        <v>0</v>
      </c>
      <c r="P68" s="203">
        <v>41.2</v>
      </c>
      <c r="Q68" s="203">
        <v>3.5</v>
      </c>
      <c r="R68" s="203">
        <v>7.15</v>
      </c>
      <c r="S68" s="203">
        <v>4.45</v>
      </c>
      <c r="T68" s="203">
        <v>0</v>
      </c>
      <c r="U68" s="203">
        <v>19.57</v>
      </c>
      <c r="V68" s="203">
        <v>6.14</v>
      </c>
      <c r="W68" s="203">
        <v>7.68</v>
      </c>
      <c r="X68" s="203">
        <v>42.8</v>
      </c>
      <c r="Y68" s="203">
        <v>0</v>
      </c>
      <c r="Z68">
        <v>0</v>
      </c>
      <c r="AA68" s="203">
        <v>0</v>
      </c>
      <c r="AB68" s="203">
        <v>-7.0000000000000007E-2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58.71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44.22</v>
      </c>
      <c r="AQ68" s="203">
        <v>14.42</v>
      </c>
      <c r="AR68" s="203">
        <v>23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4.95</v>
      </c>
      <c r="L69" s="203">
        <v>205.23</v>
      </c>
      <c r="M69" s="203">
        <v>27.14</v>
      </c>
      <c r="N69" s="203">
        <v>35.03</v>
      </c>
      <c r="O69" s="203">
        <v>0</v>
      </c>
      <c r="P69" s="203">
        <v>41.2</v>
      </c>
      <c r="Q69" s="203">
        <v>3.5</v>
      </c>
      <c r="R69" s="203">
        <v>7.15</v>
      </c>
      <c r="S69" s="203">
        <v>4.45</v>
      </c>
      <c r="T69" s="203">
        <v>0</v>
      </c>
      <c r="U69" s="203">
        <v>19.57</v>
      </c>
      <c r="V69" s="203">
        <v>5.97</v>
      </c>
      <c r="W69" s="203">
        <v>7.35</v>
      </c>
      <c r="X69" s="203">
        <v>43.74</v>
      </c>
      <c r="Y69" s="203">
        <v>0</v>
      </c>
      <c r="Z69">
        <v>0</v>
      </c>
      <c r="AA69" s="203">
        <v>0</v>
      </c>
      <c r="AB69" s="203">
        <v>-7.0000000000000007E-2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58.71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44.22</v>
      </c>
      <c r="AQ69" s="203">
        <v>14.42</v>
      </c>
      <c r="AR69" s="203">
        <v>23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4.95</v>
      </c>
      <c r="L70" s="203">
        <v>205.23</v>
      </c>
      <c r="M70" s="203">
        <v>27.14</v>
      </c>
      <c r="N70" s="203">
        <v>35.03</v>
      </c>
      <c r="O70" s="203">
        <v>0</v>
      </c>
      <c r="P70" s="203">
        <v>41.2</v>
      </c>
      <c r="Q70" s="203">
        <v>3.5</v>
      </c>
      <c r="R70" s="203">
        <v>7.15</v>
      </c>
      <c r="S70" s="203">
        <v>4.45</v>
      </c>
      <c r="T70" s="203">
        <v>0</v>
      </c>
      <c r="U70" s="203">
        <v>19.57</v>
      </c>
      <c r="V70" s="203">
        <v>5.95</v>
      </c>
      <c r="W70" s="203">
        <v>13.43</v>
      </c>
      <c r="X70" s="203">
        <v>43.74</v>
      </c>
      <c r="Y70" s="203">
        <v>0</v>
      </c>
      <c r="Z70">
        <v>0</v>
      </c>
      <c r="AA70" s="203">
        <v>0</v>
      </c>
      <c r="AB70" s="203">
        <v>-7.0000000000000007E-2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58.71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44.22</v>
      </c>
      <c r="AQ70" s="203">
        <v>14.42</v>
      </c>
      <c r="AR70" s="203">
        <v>23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4.95</v>
      </c>
      <c r="L71" s="203">
        <v>205.83</v>
      </c>
      <c r="M71" s="203">
        <v>25.2</v>
      </c>
      <c r="N71" s="203">
        <v>32.950000000000003</v>
      </c>
      <c r="O71" s="203">
        <v>0</v>
      </c>
      <c r="P71" s="203">
        <v>40.950000000000003</v>
      </c>
      <c r="Q71" s="203">
        <v>3.5</v>
      </c>
      <c r="R71" s="203">
        <v>7.15</v>
      </c>
      <c r="S71" s="203">
        <v>4.45</v>
      </c>
      <c r="T71" s="203">
        <v>0</v>
      </c>
      <c r="U71" s="203">
        <v>19.57</v>
      </c>
      <c r="V71" s="203">
        <v>5.0199999999999996</v>
      </c>
      <c r="W71" s="203">
        <v>13.43</v>
      </c>
      <c r="X71" s="203">
        <v>43.74</v>
      </c>
      <c r="Y71" s="203">
        <v>0</v>
      </c>
      <c r="Z71">
        <v>0</v>
      </c>
      <c r="AA71" s="203">
        <v>0</v>
      </c>
      <c r="AB71" s="203">
        <v>-7.0000000000000007E-2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58.71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44.22</v>
      </c>
      <c r="AQ71" s="203">
        <v>14.42</v>
      </c>
      <c r="AR71" s="203">
        <v>23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4.95</v>
      </c>
      <c r="L72" s="203">
        <v>205.83</v>
      </c>
      <c r="M72" s="203">
        <v>27.14</v>
      </c>
      <c r="N72" s="203">
        <v>35.03</v>
      </c>
      <c r="O72" s="203">
        <v>0</v>
      </c>
      <c r="P72" s="203">
        <v>41.2</v>
      </c>
      <c r="Q72" s="203">
        <v>3.5</v>
      </c>
      <c r="R72" s="203">
        <v>7.15</v>
      </c>
      <c r="S72" s="203">
        <v>4.45</v>
      </c>
      <c r="T72" s="203">
        <v>0</v>
      </c>
      <c r="U72" s="203">
        <v>19.57</v>
      </c>
      <c r="V72" s="203">
        <v>5.0199999999999996</v>
      </c>
      <c r="W72" s="203">
        <v>13.43</v>
      </c>
      <c r="X72" s="203">
        <v>43.74</v>
      </c>
      <c r="Y72" s="203">
        <v>0</v>
      </c>
      <c r="Z72">
        <v>0</v>
      </c>
      <c r="AA72" s="203">
        <v>0</v>
      </c>
      <c r="AB72" s="203">
        <v>-7.0000000000000007E-2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58.71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44.22</v>
      </c>
      <c r="AQ72" s="203">
        <v>14.42</v>
      </c>
      <c r="AR72" s="203">
        <v>16.77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4.95</v>
      </c>
      <c r="L73" s="203">
        <v>205.18</v>
      </c>
      <c r="M73" s="203">
        <v>27.14</v>
      </c>
      <c r="N73" s="203">
        <v>35.03</v>
      </c>
      <c r="O73" s="203">
        <v>0</v>
      </c>
      <c r="P73" s="203">
        <v>41.2</v>
      </c>
      <c r="Q73" s="203">
        <v>3.5</v>
      </c>
      <c r="R73" s="203">
        <v>7.15</v>
      </c>
      <c r="S73" s="203">
        <v>4.45</v>
      </c>
      <c r="T73" s="203">
        <v>0</v>
      </c>
      <c r="U73" s="203">
        <v>19.57</v>
      </c>
      <c r="V73" s="203">
        <v>3.37</v>
      </c>
      <c r="W73" s="203">
        <v>13.43</v>
      </c>
      <c r="X73" s="203">
        <v>43.74</v>
      </c>
      <c r="Y73" s="203">
        <v>0</v>
      </c>
      <c r="Z73">
        <v>0</v>
      </c>
      <c r="AA73" s="203">
        <v>0</v>
      </c>
      <c r="AB73" s="203">
        <v>-7.0000000000000007E-2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58.71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44.22</v>
      </c>
      <c r="AQ73" s="203">
        <v>14.42</v>
      </c>
      <c r="AR73" s="203">
        <v>8.7899999999999991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4.95</v>
      </c>
      <c r="L74" s="203">
        <v>242.76</v>
      </c>
      <c r="M74" s="203">
        <v>27.14</v>
      </c>
      <c r="N74" s="203">
        <v>35.03</v>
      </c>
      <c r="O74" s="203">
        <v>0</v>
      </c>
      <c r="P74" s="203">
        <v>41.2</v>
      </c>
      <c r="Q74" s="203">
        <v>3.5</v>
      </c>
      <c r="R74" s="203">
        <v>7.15</v>
      </c>
      <c r="S74" s="203">
        <v>4.45</v>
      </c>
      <c r="T74" s="203">
        <v>0</v>
      </c>
      <c r="U74" s="203">
        <v>19.57</v>
      </c>
      <c r="V74" s="203">
        <v>3.37</v>
      </c>
      <c r="W74" s="203">
        <v>13.43</v>
      </c>
      <c r="X74" s="203">
        <v>43.74</v>
      </c>
      <c r="Y74" s="203">
        <v>0</v>
      </c>
      <c r="Z74">
        <v>0</v>
      </c>
      <c r="AA74" s="203">
        <v>0</v>
      </c>
      <c r="AB74" s="203">
        <v>-7.0000000000000007E-2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58.71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44.22</v>
      </c>
      <c r="AQ74" s="203">
        <v>14.42</v>
      </c>
      <c r="AR74" s="203">
        <v>3.19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4.95</v>
      </c>
      <c r="L75" s="203">
        <v>289.98</v>
      </c>
      <c r="M75" s="203">
        <v>27.14</v>
      </c>
      <c r="N75" s="203">
        <v>35.03</v>
      </c>
      <c r="O75" s="203">
        <v>0</v>
      </c>
      <c r="P75" s="203">
        <v>41.2</v>
      </c>
      <c r="Q75" s="203">
        <v>6.05</v>
      </c>
      <c r="R75" s="203">
        <v>12.51</v>
      </c>
      <c r="S75" s="203">
        <v>7.79</v>
      </c>
      <c r="T75" s="203">
        <v>0</v>
      </c>
      <c r="U75" s="203">
        <v>19.57</v>
      </c>
      <c r="V75" s="203">
        <v>5.85</v>
      </c>
      <c r="W75" s="203">
        <v>13.43</v>
      </c>
      <c r="X75" s="203">
        <v>43.74</v>
      </c>
      <c r="Y75" s="203">
        <v>0</v>
      </c>
      <c r="Z75">
        <v>0</v>
      </c>
      <c r="AA75" s="203">
        <v>0</v>
      </c>
      <c r="AB75" s="203">
        <v>-7.0000000000000007E-2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58.71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74.680000000000007</v>
      </c>
      <c r="AQ75" s="203">
        <v>26.6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8.99</v>
      </c>
      <c r="L76" s="203">
        <v>359.83</v>
      </c>
      <c r="M76" s="203">
        <v>27.14</v>
      </c>
      <c r="N76" s="203">
        <v>35.03</v>
      </c>
      <c r="O76" s="203">
        <v>0</v>
      </c>
      <c r="P76" s="203">
        <v>41.2</v>
      </c>
      <c r="Q76" s="203">
        <v>6.05</v>
      </c>
      <c r="R76" s="203">
        <v>12.51</v>
      </c>
      <c r="S76" s="203">
        <v>7.79</v>
      </c>
      <c r="T76" s="203">
        <v>0</v>
      </c>
      <c r="U76" s="203">
        <v>19.57</v>
      </c>
      <c r="V76" s="203">
        <v>6.13</v>
      </c>
      <c r="W76" s="203">
        <v>13.43</v>
      </c>
      <c r="X76" s="203">
        <v>43.74</v>
      </c>
      <c r="Y76" s="203">
        <v>0</v>
      </c>
      <c r="Z76">
        <v>0</v>
      </c>
      <c r="AA76" s="203">
        <v>0</v>
      </c>
      <c r="AB76" s="203">
        <v>-7.0000000000000007E-2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54.73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74.680000000000007</v>
      </c>
      <c r="AQ76" s="203">
        <v>26.6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8.99</v>
      </c>
      <c r="L77" s="203">
        <v>367.21</v>
      </c>
      <c r="M77" s="203">
        <v>27.14</v>
      </c>
      <c r="N77" s="203">
        <v>35.03</v>
      </c>
      <c r="O77" s="203">
        <v>0</v>
      </c>
      <c r="P77" s="203">
        <v>41.2</v>
      </c>
      <c r="Q77" s="203">
        <v>6.05</v>
      </c>
      <c r="R77" s="203">
        <v>12.51</v>
      </c>
      <c r="S77" s="203">
        <v>7.79</v>
      </c>
      <c r="T77" s="203">
        <v>0</v>
      </c>
      <c r="U77" s="203">
        <v>19.57</v>
      </c>
      <c r="V77" s="203">
        <v>6.13</v>
      </c>
      <c r="W77" s="203">
        <v>13.43</v>
      </c>
      <c r="X77" s="203">
        <v>43.74</v>
      </c>
      <c r="Y77" s="203">
        <v>0</v>
      </c>
      <c r="Z77">
        <v>0</v>
      </c>
      <c r="AA77" s="203">
        <v>0</v>
      </c>
      <c r="AB77" s="203">
        <v>-7.0000000000000007E-2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54.73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74.680000000000007</v>
      </c>
      <c r="AQ77" s="203">
        <v>26.6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9.07</v>
      </c>
      <c r="L78" s="203">
        <v>367.21</v>
      </c>
      <c r="M78" s="203">
        <v>27.14</v>
      </c>
      <c r="N78" s="203">
        <v>35.03</v>
      </c>
      <c r="O78" s="203">
        <v>0</v>
      </c>
      <c r="P78" s="203">
        <v>41.2</v>
      </c>
      <c r="Q78" s="203">
        <v>6.05</v>
      </c>
      <c r="R78" s="203">
        <v>12.51</v>
      </c>
      <c r="S78" s="203">
        <v>7.79</v>
      </c>
      <c r="T78" s="203">
        <v>0</v>
      </c>
      <c r="U78" s="203">
        <v>19.57</v>
      </c>
      <c r="V78" s="203">
        <v>6.13</v>
      </c>
      <c r="W78" s="203">
        <v>13.43</v>
      </c>
      <c r="X78" s="203">
        <v>43.74</v>
      </c>
      <c r="Y78" s="203">
        <v>0</v>
      </c>
      <c r="Z78">
        <v>0</v>
      </c>
      <c r="AA78" s="203">
        <v>0</v>
      </c>
      <c r="AB78" s="203">
        <v>-7.0000000000000007E-2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54.73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74.680000000000007</v>
      </c>
      <c r="AQ78" s="203">
        <v>26.6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8.99</v>
      </c>
      <c r="L79" s="203">
        <v>367.21</v>
      </c>
      <c r="M79" s="203">
        <v>27.14</v>
      </c>
      <c r="N79" s="203">
        <v>35.03</v>
      </c>
      <c r="O79" s="203">
        <v>0</v>
      </c>
      <c r="P79" s="203">
        <v>41.2</v>
      </c>
      <c r="Q79" s="203">
        <v>6.05</v>
      </c>
      <c r="R79" s="203">
        <v>12.51</v>
      </c>
      <c r="S79" s="203">
        <v>7.79</v>
      </c>
      <c r="T79" s="203">
        <v>0</v>
      </c>
      <c r="U79" s="203">
        <v>19.57</v>
      </c>
      <c r="V79" s="203">
        <v>6.13</v>
      </c>
      <c r="W79" s="203">
        <v>13.43</v>
      </c>
      <c r="X79" s="203">
        <v>43.74</v>
      </c>
      <c r="Y79" s="203">
        <v>0</v>
      </c>
      <c r="Z79">
        <v>0</v>
      </c>
      <c r="AA79" s="203">
        <v>0</v>
      </c>
      <c r="AB79" s="203">
        <v>-7.0000000000000007E-2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54.73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74.680000000000007</v>
      </c>
      <c r="AQ79" s="203">
        <v>26.6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8.99</v>
      </c>
      <c r="L80" s="203">
        <v>367.21</v>
      </c>
      <c r="M80" s="203">
        <v>27.14</v>
      </c>
      <c r="N80" s="203">
        <v>35.03</v>
      </c>
      <c r="O80" s="203">
        <v>0</v>
      </c>
      <c r="P80" s="203">
        <v>41.2</v>
      </c>
      <c r="Q80" s="203">
        <v>6.05</v>
      </c>
      <c r="R80" s="203">
        <v>12.51</v>
      </c>
      <c r="S80" s="203">
        <v>7.79</v>
      </c>
      <c r="T80" s="203">
        <v>0</v>
      </c>
      <c r="U80" s="203">
        <v>19.57</v>
      </c>
      <c r="V80" s="203">
        <v>6.13</v>
      </c>
      <c r="W80" s="203">
        <v>13.43</v>
      </c>
      <c r="X80" s="203">
        <v>43.74</v>
      </c>
      <c r="Y80" s="203">
        <v>0</v>
      </c>
      <c r="Z80">
        <v>0</v>
      </c>
      <c r="AA80" s="203">
        <v>0</v>
      </c>
      <c r="AB80" s="203">
        <v>-7.0000000000000007E-2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54.73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74.680000000000007</v>
      </c>
      <c r="AQ80" s="203">
        <v>26.6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8.99</v>
      </c>
      <c r="L81" s="203">
        <v>367.21</v>
      </c>
      <c r="M81" s="203">
        <v>27.14</v>
      </c>
      <c r="N81" s="203">
        <v>35.03</v>
      </c>
      <c r="O81" s="203">
        <v>0</v>
      </c>
      <c r="P81" s="203">
        <v>41.2</v>
      </c>
      <c r="Q81" s="203">
        <v>6.05</v>
      </c>
      <c r="R81" s="203">
        <v>12.51</v>
      </c>
      <c r="S81" s="203">
        <v>7.79</v>
      </c>
      <c r="T81" s="203">
        <v>0</v>
      </c>
      <c r="U81" s="203">
        <v>19.57</v>
      </c>
      <c r="V81" s="203">
        <v>6.13</v>
      </c>
      <c r="W81" s="203">
        <v>13.43</v>
      </c>
      <c r="X81" s="203">
        <v>43.74</v>
      </c>
      <c r="Y81" s="203">
        <v>0</v>
      </c>
      <c r="Z81">
        <v>0</v>
      </c>
      <c r="AA81" s="203">
        <v>0</v>
      </c>
      <c r="AB81" s="203">
        <v>-7.0000000000000007E-2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50.92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74.680000000000007</v>
      </c>
      <c r="AQ81" s="203">
        <v>26.6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9.35</v>
      </c>
      <c r="L82" s="203">
        <v>367.21</v>
      </c>
      <c r="M82" s="203">
        <v>27.14</v>
      </c>
      <c r="N82" s="203">
        <v>35.03</v>
      </c>
      <c r="O82" s="203">
        <v>0</v>
      </c>
      <c r="P82" s="203">
        <v>41.2</v>
      </c>
      <c r="Q82" s="203">
        <v>6.05</v>
      </c>
      <c r="R82" s="203">
        <v>12.51</v>
      </c>
      <c r="S82" s="203">
        <v>7.79</v>
      </c>
      <c r="T82" s="203">
        <v>0</v>
      </c>
      <c r="U82" s="203">
        <v>19.57</v>
      </c>
      <c r="V82" s="203">
        <v>6.13</v>
      </c>
      <c r="W82" s="203">
        <v>13.43</v>
      </c>
      <c r="X82" s="203">
        <v>43.74</v>
      </c>
      <c r="Y82" s="203">
        <v>0</v>
      </c>
      <c r="Z82">
        <v>0</v>
      </c>
      <c r="AA82" s="203">
        <v>0</v>
      </c>
      <c r="AB82" s="203">
        <v>-7.0000000000000007E-2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50.92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74.680000000000007</v>
      </c>
      <c r="AQ82" s="203">
        <v>26.6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9.35</v>
      </c>
      <c r="L83" s="203">
        <v>367.21</v>
      </c>
      <c r="M83" s="203">
        <v>27.14</v>
      </c>
      <c r="N83" s="203">
        <v>35.03</v>
      </c>
      <c r="O83" s="203">
        <v>0</v>
      </c>
      <c r="P83" s="203">
        <v>41.2</v>
      </c>
      <c r="Q83" s="203">
        <v>6.05</v>
      </c>
      <c r="R83" s="203">
        <v>12.51</v>
      </c>
      <c r="S83" s="203">
        <v>7.79</v>
      </c>
      <c r="T83" s="203">
        <v>0</v>
      </c>
      <c r="U83" s="203">
        <v>19.57</v>
      </c>
      <c r="V83" s="203">
        <v>6.13</v>
      </c>
      <c r="W83" s="203">
        <v>13.43</v>
      </c>
      <c r="X83" s="203">
        <v>43.74</v>
      </c>
      <c r="Y83" s="203">
        <v>0</v>
      </c>
      <c r="Z83">
        <v>0</v>
      </c>
      <c r="AA83" s="203">
        <v>0</v>
      </c>
      <c r="AB83" s="203">
        <v>-7.0000000000000007E-2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56.26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74.680000000000007</v>
      </c>
      <c r="AQ83" s="203">
        <v>26.6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9.27</v>
      </c>
      <c r="L84" s="203">
        <v>367.21</v>
      </c>
      <c r="M84" s="203">
        <v>27.14</v>
      </c>
      <c r="N84" s="203">
        <v>35.03</v>
      </c>
      <c r="O84" s="203">
        <v>0</v>
      </c>
      <c r="P84" s="203">
        <v>41.2</v>
      </c>
      <c r="Q84" s="203">
        <v>6.05</v>
      </c>
      <c r="R84" s="203">
        <v>12.51</v>
      </c>
      <c r="S84" s="203">
        <v>7.79</v>
      </c>
      <c r="T84" s="203">
        <v>0</v>
      </c>
      <c r="U84" s="203">
        <v>19.57</v>
      </c>
      <c r="V84" s="203">
        <v>6.13</v>
      </c>
      <c r="W84" s="203">
        <v>13.43</v>
      </c>
      <c r="X84" s="203">
        <v>43.74</v>
      </c>
      <c r="Y84" s="203">
        <v>0</v>
      </c>
      <c r="Z84">
        <v>0</v>
      </c>
      <c r="AA84" s="203">
        <v>0</v>
      </c>
      <c r="AB84" s="203">
        <v>-7.0000000000000007E-2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56.26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74.680000000000007</v>
      </c>
      <c r="AQ84" s="203">
        <v>26.6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9.31</v>
      </c>
      <c r="L85" s="203">
        <v>317.23</v>
      </c>
      <c r="M85" s="203">
        <v>27.14</v>
      </c>
      <c r="N85" s="203">
        <v>35.03</v>
      </c>
      <c r="O85" s="203">
        <v>0</v>
      </c>
      <c r="P85" s="203">
        <v>41.2</v>
      </c>
      <c r="Q85" s="203">
        <v>6.05</v>
      </c>
      <c r="R85" s="203">
        <v>12.51</v>
      </c>
      <c r="S85" s="203">
        <v>7.79</v>
      </c>
      <c r="T85" s="203">
        <v>0</v>
      </c>
      <c r="U85" s="203">
        <v>19.57</v>
      </c>
      <c r="V85" s="203">
        <v>6.13</v>
      </c>
      <c r="W85" s="203">
        <v>13.43</v>
      </c>
      <c r="X85" s="203">
        <v>43.74</v>
      </c>
      <c r="Y85" s="203">
        <v>0</v>
      </c>
      <c r="Z85">
        <v>0</v>
      </c>
      <c r="AA85" s="203">
        <v>0</v>
      </c>
      <c r="AB85" s="203">
        <v>-7.0000000000000007E-2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58.71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74.680000000000007</v>
      </c>
      <c r="AQ85" s="203">
        <v>26.6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6.92</v>
      </c>
      <c r="L86" s="203">
        <v>259.55</v>
      </c>
      <c r="M86" s="203">
        <v>27.14</v>
      </c>
      <c r="N86" s="203">
        <v>35.03</v>
      </c>
      <c r="O86" s="203">
        <v>0</v>
      </c>
      <c r="P86" s="203">
        <v>41.2</v>
      </c>
      <c r="Q86" s="203">
        <v>6.06</v>
      </c>
      <c r="R86" s="203">
        <v>12.51</v>
      </c>
      <c r="S86" s="203">
        <v>7.79</v>
      </c>
      <c r="T86" s="203">
        <v>0</v>
      </c>
      <c r="U86" s="203">
        <v>19.57</v>
      </c>
      <c r="V86" s="203">
        <v>6.13</v>
      </c>
      <c r="W86" s="203">
        <v>13.43</v>
      </c>
      <c r="X86" s="203">
        <v>43.74</v>
      </c>
      <c r="Y86" s="203">
        <v>0</v>
      </c>
      <c r="Z86">
        <v>0</v>
      </c>
      <c r="AA86" s="203">
        <v>0</v>
      </c>
      <c r="AB86" s="203">
        <v>-7.0000000000000007E-2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58.71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74.680000000000007</v>
      </c>
      <c r="AQ86" s="203">
        <v>26.6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4.95</v>
      </c>
      <c r="L87" s="203">
        <v>203.79</v>
      </c>
      <c r="M87" s="203">
        <v>27.14</v>
      </c>
      <c r="N87" s="203">
        <v>35.03</v>
      </c>
      <c r="O87" s="203">
        <v>0</v>
      </c>
      <c r="P87" s="203">
        <v>41.2</v>
      </c>
      <c r="Q87" s="203">
        <v>6.05</v>
      </c>
      <c r="R87" s="203">
        <v>12.51</v>
      </c>
      <c r="S87" s="203">
        <v>7.79</v>
      </c>
      <c r="T87" s="203">
        <v>0</v>
      </c>
      <c r="U87" s="203">
        <v>19.57</v>
      </c>
      <c r="V87" s="203">
        <v>6.13</v>
      </c>
      <c r="W87" s="203">
        <v>13.43</v>
      </c>
      <c r="X87" s="203">
        <v>43.74</v>
      </c>
      <c r="Y87" s="203">
        <v>0</v>
      </c>
      <c r="Z87">
        <v>0</v>
      </c>
      <c r="AA87" s="203">
        <v>0</v>
      </c>
      <c r="AB87" s="203">
        <v>-7.0000000000000007E-2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58.71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74.680000000000007</v>
      </c>
      <c r="AQ87" s="203">
        <v>26.6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5.36</v>
      </c>
      <c r="L88" s="203">
        <v>203.79</v>
      </c>
      <c r="M88" s="203">
        <v>27.14</v>
      </c>
      <c r="N88" s="203">
        <v>35.03</v>
      </c>
      <c r="O88" s="203">
        <v>0</v>
      </c>
      <c r="P88" s="203">
        <v>41.2</v>
      </c>
      <c r="Q88" s="203">
        <v>6.05</v>
      </c>
      <c r="R88" s="203">
        <v>12.51</v>
      </c>
      <c r="S88" s="203">
        <v>7.79</v>
      </c>
      <c r="T88" s="203">
        <v>0</v>
      </c>
      <c r="U88" s="203">
        <v>19.57</v>
      </c>
      <c r="V88" s="203">
        <v>6.13</v>
      </c>
      <c r="W88" s="203">
        <v>13.43</v>
      </c>
      <c r="X88" s="203">
        <v>43.74</v>
      </c>
      <c r="Y88" s="203">
        <v>0</v>
      </c>
      <c r="Z88">
        <v>0</v>
      </c>
      <c r="AA88" s="203">
        <v>0</v>
      </c>
      <c r="AB88" s="203">
        <v>-7.0000000000000007E-2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58.71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74.680000000000007</v>
      </c>
      <c r="AQ88" s="203">
        <v>26.6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5.36</v>
      </c>
      <c r="L89" s="203">
        <v>203.79</v>
      </c>
      <c r="M89" s="203">
        <v>27.14</v>
      </c>
      <c r="N89" s="203">
        <v>35.03</v>
      </c>
      <c r="O89" s="203">
        <v>0</v>
      </c>
      <c r="P89" s="203">
        <v>41.2</v>
      </c>
      <c r="Q89" s="203">
        <v>6.05</v>
      </c>
      <c r="R89" s="203">
        <v>12.51</v>
      </c>
      <c r="S89" s="203">
        <v>7.79</v>
      </c>
      <c r="T89" s="203">
        <v>0</v>
      </c>
      <c r="U89" s="203">
        <v>19.57</v>
      </c>
      <c r="V89" s="203">
        <v>6.13</v>
      </c>
      <c r="W89" s="203">
        <v>13.43</v>
      </c>
      <c r="X89" s="203">
        <v>43.74</v>
      </c>
      <c r="Y89" s="203">
        <v>0</v>
      </c>
      <c r="Z89">
        <v>0</v>
      </c>
      <c r="AA89" s="203">
        <v>0</v>
      </c>
      <c r="AB89" s="203">
        <v>-7.0000000000000007E-2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58.71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74.680000000000007</v>
      </c>
      <c r="AQ89" s="203">
        <v>26.6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5.58</v>
      </c>
      <c r="L90" s="203">
        <v>203.79</v>
      </c>
      <c r="M90" s="203">
        <v>27.14</v>
      </c>
      <c r="N90" s="203">
        <v>35.03</v>
      </c>
      <c r="O90" s="203">
        <v>0</v>
      </c>
      <c r="P90" s="203">
        <v>41.2</v>
      </c>
      <c r="Q90" s="203">
        <v>6.05</v>
      </c>
      <c r="R90" s="203">
        <v>12.51</v>
      </c>
      <c r="S90" s="203">
        <v>7.79</v>
      </c>
      <c r="T90" s="203">
        <v>0</v>
      </c>
      <c r="U90" s="203">
        <v>19.57</v>
      </c>
      <c r="V90" s="203">
        <v>6.13</v>
      </c>
      <c r="W90" s="203">
        <v>13.43</v>
      </c>
      <c r="X90" s="203">
        <v>43.74</v>
      </c>
      <c r="Y90" s="203">
        <v>0</v>
      </c>
      <c r="Z90">
        <v>0</v>
      </c>
      <c r="AA90" s="203">
        <v>0</v>
      </c>
      <c r="AB90" s="203">
        <v>-7.0000000000000007E-2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58.71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74.680000000000007</v>
      </c>
      <c r="AQ90" s="203">
        <v>26.6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4.95</v>
      </c>
      <c r="L91" s="203">
        <v>203.79</v>
      </c>
      <c r="M91" s="203">
        <v>27.14</v>
      </c>
      <c r="N91" s="203">
        <v>35.03</v>
      </c>
      <c r="O91" s="203">
        <v>0</v>
      </c>
      <c r="P91" s="203">
        <v>41.2</v>
      </c>
      <c r="Q91" s="203">
        <v>3.33</v>
      </c>
      <c r="R91" s="203">
        <v>7.12</v>
      </c>
      <c r="S91" s="203">
        <v>4.4000000000000004</v>
      </c>
      <c r="T91" s="203">
        <v>0</v>
      </c>
      <c r="U91" s="203">
        <v>19.57</v>
      </c>
      <c r="V91" s="203">
        <v>5.58</v>
      </c>
      <c r="W91" s="203">
        <v>7.38</v>
      </c>
      <c r="X91" s="203">
        <v>43.74</v>
      </c>
      <c r="Y91" s="203">
        <v>0</v>
      </c>
      <c r="Z91">
        <v>0</v>
      </c>
      <c r="AA91" s="203">
        <v>0</v>
      </c>
      <c r="AB91" s="203">
        <v>-7.0000000000000007E-2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58.71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44.22</v>
      </c>
      <c r="AQ91" s="203">
        <v>14.42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5.37</v>
      </c>
      <c r="L92" s="203">
        <v>203.79</v>
      </c>
      <c r="M92" s="203">
        <v>27.14</v>
      </c>
      <c r="N92" s="203">
        <v>35.03</v>
      </c>
      <c r="O92" s="203">
        <v>0</v>
      </c>
      <c r="P92" s="203">
        <v>41.2</v>
      </c>
      <c r="Q92" s="203">
        <v>3.33</v>
      </c>
      <c r="R92" s="203">
        <v>6.88</v>
      </c>
      <c r="S92" s="203">
        <v>4.28</v>
      </c>
      <c r="T92" s="203">
        <v>0</v>
      </c>
      <c r="U92" s="203">
        <v>19.57</v>
      </c>
      <c r="V92" s="203">
        <v>5.58</v>
      </c>
      <c r="W92" s="203">
        <v>7.38</v>
      </c>
      <c r="X92" s="203">
        <v>43.74</v>
      </c>
      <c r="Y92" s="203">
        <v>0</v>
      </c>
      <c r="Z92">
        <v>0</v>
      </c>
      <c r="AA92" s="203">
        <v>0</v>
      </c>
      <c r="AB92" s="203">
        <v>-7.0000000000000007E-2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58.71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44.22</v>
      </c>
      <c r="AQ92" s="203">
        <v>14.42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</v>
      </c>
      <c r="L93" s="203">
        <v>203.79</v>
      </c>
      <c r="M93" s="203">
        <v>27.14</v>
      </c>
      <c r="N93" s="203">
        <v>35.03</v>
      </c>
      <c r="O93" s="203">
        <v>0</v>
      </c>
      <c r="P93" s="203">
        <v>41.2</v>
      </c>
      <c r="Q93" s="203">
        <v>3.33</v>
      </c>
      <c r="R93" s="203">
        <v>6.88</v>
      </c>
      <c r="S93" s="203">
        <v>4.28</v>
      </c>
      <c r="T93" s="203">
        <v>0</v>
      </c>
      <c r="U93" s="203">
        <v>17.579999999999998</v>
      </c>
      <c r="V93" s="203">
        <v>3.37</v>
      </c>
      <c r="W93" s="203">
        <v>7.38</v>
      </c>
      <c r="X93" s="203">
        <v>43.74</v>
      </c>
      <c r="Y93" s="203">
        <v>0</v>
      </c>
      <c r="Z93">
        <v>0</v>
      </c>
      <c r="AA93" s="203">
        <v>0</v>
      </c>
      <c r="AB93" s="203">
        <v>-7.0000000000000007E-2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58.71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44.22</v>
      </c>
      <c r="AQ93" s="203">
        <v>14.42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4.9800000000000004</v>
      </c>
      <c r="L94" s="203">
        <v>203.79</v>
      </c>
      <c r="M94" s="203">
        <v>27.14</v>
      </c>
      <c r="N94" s="203">
        <v>35.03</v>
      </c>
      <c r="O94" s="203">
        <v>0</v>
      </c>
      <c r="P94" s="203">
        <v>41.2</v>
      </c>
      <c r="Q94" s="203">
        <v>3.33</v>
      </c>
      <c r="R94" s="203">
        <v>6.88</v>
      </c>
      <c r="S94" s="203">
        <v>4.28</v>
      </c>
      <c r="T94" s="203">
        <v>0</v>
      </c>
      <c r="U94" s="203">
        <v>15.59</v>
      </c>
      <c r="V94" s="203">
        <v>3.37</v>
      </c>
      <c r="W94" s="203">
        <v>7.38</v>
      </c>
      <c r="X94" s="203">
        <v>43.74</v>
      </c>
      <c r="Y94" s="203">
        <v>0</v>
      </c>
      <c r="Z94">
        <v>0</v>
      </c>
      <c r="AA94" s="203">
        <v>0</v>
      </c>
      <c r="AB94" s="203">
        <v>-7.0000000000000007E-2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58.71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44.22</v>
      </c>
      <c r="AQ94" s="203">
        <v>14.42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5.15</v>
      </c>
      <c r="L95" s="203">
        <v>203.79</v>
      </c>
      <c r="M95" s="203">
        <v>27.14</v>
      </c>
      <c r="N95" s="203">
        <v>35.03</v>
      </c>
      <c r="O95" s="203">
        <v>0</v>
      </c>
      <c r="P95" s="203">
        <v>41.2</v>
      </c>
      <c r="Q95" s="203">
        <v>3.33</v>
      </c>
      <c r="R95" s="203">
        <v>6.88</v>
      </c>
      <c r="S95" s="203">
        <v>4.28</v>
      </c>
      <c r="T95" s="203">
        <v>0</v>
      </c>
      <c r="U95" s="203">
        <v>13.6</v>
      </c>
      <c r="V95" s="203">
        <v>3.37</v>
      </c>
      <c r="W95" s="203">
        <v>7.38</v>
      </c>
      <c r="X95" s="203">
        <v>43.74</v>
      </c>
      <c r="Y95" s="203">
        <v>0</v>
      </c>
      <c r="Z95">
        <v>0</v>
      </c>
      <c r="AA95" s="203">
        <v>0</v>
      </c>
      <c r="AB95" s="203">
        <v>-7.0000000000000007E-2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58.71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44.22</v>
      </c>
      <c r="AQ95" s="203">
        <v>14.42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5.15</v>
      </c>
      <c r="L96" s="203">
        <v>203.79</v>
      </c>
      <c r="M96" s="203">
        <v>27.14</v>
      </c>
      <c r="N96" s="203">
        <v>35.03</v>
      </c>
      <c r="O96" s="203">
        <v>0</v>
      </c>
      <c r="P96" s="203">
        <v>41.2</v>
      </c>
      <c r="Q96" s="203">
        <v>3.33</v>
      </c>
      <c r="R96" s="203">
        <v>6.88</v>
      </c>
      <c r="S96" s="203">
        <v>4.28</v>
      </c>
      <c r="T96" s="203">
        <v>0</v>
      </c>
      <c r="U96" s="203">
        <v>11.61</v>
      </c>
      <c r="V96" s="203">
        <v>3.37</v>
      </c>
      <c r="W96" s="203">
        <v>7.38</v>
      </c>
      <c r="X96" s="203">
        <v>43.74</v>
      </c>
      <c r="Y96" s="203">
        <v>0</v>
      </c>
      <c r="Z96">
        <v>0</v>
      </c>
      <c r="AA96" s="203">
        <v>0</v>
      </c>
      <c r="AB96" s="203">
        <v>-7.0000000000000007E-2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58.71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44.22</v>
      </c>
      <c r="AQ96" s="203">
        <v>14.42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5.15</v>
      </c>
      <c r="L97" s="203">
        <v>203.79</v>
      </c>
      <c r="M97" s="203">
        <v>27.14</v>
      </c>
      <c r="N97" s="203">
        <v>35.03</v>
      </c>
      <c r="O97" s="203">
        <v>0</v>
      </c>
      <c r="P97" s="203">
        <v>41.2</v>
      </c>
      <c r="Q97" s="203">
        <v>3.33</v>
      </c>
      <c r="R97" s="203">
        <v>6.88</v>
      </c>
      <c r="S97" s="203">
        <v>4.28</v>
      </c>
      <c r="T97" s="203">
        <v>0</v>
      </c>
      <c r="U97" s="203">
        <v>10.95</v>
      </c>
      <c r="V97" s="203">
        <v>5.94</v>
      </c>
      <c r="W97" s="203">
        <v>7.38</v>
      </c>
      <c r="X97" s="203">
        <v>43.74</v>
      </c>
      <c r="Y97" s="203">
        <v>0</v>
      </c>
      <c r="Z97">
        <v>0</v>
      </c>
      <c r="AA97" s="203">
        <v>0</v>
      </c>
      <c r="AB97" s="203">
        <v>-7.0000000000000007E-2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58.71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44.22</v>
      </c>
      <c r="AQ97" s="203">
        <v>14.42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5.15</v>
      </c>
      <c r="L98" s="203">
        <v>203.79</v>
      </c>
      <c r="M98" s="203">
        <v>27.14</v>
      </c>
      <c r="N98" s="203">
        <v>35.03</v>
      </c>
      <c r="O98" s="203">
        <v>0</v>
      </c>
      <c r="P98" s="203">
        <v>41.2</v>
      </c>
      <c r="Q98" s="203">
        <v>3.33</v>
      </c>
      <c r="R98" s="203">
        <v>6.88</v>
      </c>
      <c r="S98" s="203">
        <v>4.28</v>
      </c>
      <c r="T98" s="203">
        <v>0</v>
      </c>
      <c r="U98" s="203">
        <v>10.95</v>
      </c>
      <c r="V98" s="203">
        <v>5.94</v>
      </c>
      <c r="W98" s="203">
        <v>7.38</v>
      </c>
      <c r="X98" s="203">
        <v>43.74</v>
      </c>
      <c r="Y98" s="203">
        <v>0</v>
      </c>
      <c r="Z98">
        <v>0</v>
      </c>
      <c r="AA98" s="203">
        <v>0</v>
      </c>
      <c r="AB98" s="203">
        <v>-7.0000000000000007E-2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58.71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44.22</v>
      </c>
      <c r="AQ98" s="203">
        <v>14.42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0.14042999999999994</v>
      </c>
      <c r="L99">
        <f t="shared" si="0"/>
        <v>5.8360799999999973</v>
      </c>
      <c r="M99">
        <f t="shared" si="0"/>
        <v>0.65169250000000012</v>
      </c>
      <c r="N99">
        <f t="shared" si="0"/>
        <v>0.84020000000000139</v>
      </c>
      <c r="O99">
        <f t="shared" si="0"/>
        <v>0</v>
      </c>
      <c r="P99">
        <f t="shared" si="0"/>
        <v>0.98873749999999827</v>
      </c>
      <c r="Q99">
        <f t="shared" si="0"/>
        <v>0.10809000000000003</v>
      </c>
      <c r="R99">
        <f t="shared" si="0"/>
        <v>0.22231249999999975</v>
      </c>
      <c r="S99">
        <f t="shared" si="0"/>
        <v>0.13833999999999991</v>
      </c>
      <c r="T99">
        <f t="shared" si="0"/>
        <v>0</v>
      </c>
      <c r="U99">
        <f t="shared" si="0"/>
        <v>0.45527249999999969</v>
      </c>
      <c r="V99">
        <f t="shared" si="0"/>
        <v>0.13878999999999997</v>
      </c>
      <c r="W99">
        <f t="shared" si="0"/>
        <v>0.24471249999999958</v>
      </c>
      <c r="X99">
        <f t="shared" si="0"/>
        <v>0.97102999999999862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-1.680000000000002E-3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1.4112375000000001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1.3591999999999997</v>
      </c>
      <c r="AQ99">
        <f t="shared" si="0"/>
        <v>0.46483500000000016</v>
      </c>
      <c r="AR99">
        <f t="shared" si="0"/>
        <v>0.22769000000000006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-0.01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19.690000000000001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-0.01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19.690000000000001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-0.01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19.690000000000001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-0.01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19.690000000000001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-0.01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19.690000000000001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-0.01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19.690000000000001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-0.01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19.690000000000001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-0.01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19.690000000000001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-0.01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19.690000000000001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-0.01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19.690000000000001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-0.01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19.690000000000001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-0.01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19.690000000000001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-0.01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19.690000000000001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-0.01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19.690000000000001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-0.01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19.690000000000001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-0.01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19.690000000000001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-0.01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19.690000000000001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-0.01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19.690000000000001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-0.01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19.690000000000001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-0.01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19.690000000000001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-0.01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19.690000000000001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-0.01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19.690000000000001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-0.01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19.690000000000001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-0.01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19.690000000000001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-0.01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19.690000000000001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-0.01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19.690000000000001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-0.01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18.36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-0.01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14.38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-0.01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9.19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-0.01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9.19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-0.01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9.19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-0.01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9.19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-0.01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13.24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-0.01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18.87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-0.01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18.87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-0.01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18.87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-0.01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18.87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-0.01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18.87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-0.01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19.690000000000001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-0.01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19.690000000000001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-0.01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19.690000000000001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-0.01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19.690000000000001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-0.01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19.690000000000001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-0.01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19.690000000000001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-0.01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19.690000000000001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-0.01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19.690000000000001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-0.01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19.690000000000001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-0.01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19.690000000000001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-0.01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19.690000000000001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-0.01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19.690000000000001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-0.01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19.690000000000001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-0.01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19.690000000000001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-0.01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19.690000000000001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-0.01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19.690000000000001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-0.01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19.690000000000001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-0.01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19.690000000000001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-0.01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19.690000000000001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-0.01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19.690000000000001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-0.01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19.690000000000001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-0.01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19.690000000000001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-0.01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19.690000000000001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-0.01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19.690000000000001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-0.01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19.690000000000001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-0.01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19.690000000000001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-0.01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19.690000000000001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-0.01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19.690000000000001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-0.01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19.690000000000001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-0.01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19.690000000000001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-0.01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19.690000000000001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-0.01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19.690000000000001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-0.01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19.690000000000001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-0.01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19.690000000000001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-0.01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19.690000000000001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-0.01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18.36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-0.01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18.36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-0.01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18.36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-0.01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18.36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-0.01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18.36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-0.01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17.079999999999998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-0.01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17.079999999999998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-0.01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18.87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-0.01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18.87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-0.01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19.690000000000001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-0.01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19.690000000000001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-0.01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19.690000000000001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-0.01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19.690000000000001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-0.01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19.690000000000001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-0.01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19.690000000000001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-0.01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19.690000000000001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-0.01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19.690000000000001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-0.01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19.690000000000001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-0.01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19.690000000000001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-0.01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19.690000000000001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-0.01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19.690000000000001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-0.01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19.690000000000001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-0.01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19.690000000000001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-2.4000000000000017E-4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0.45438500000000048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0</v>
      </c>
      <c r="D3" s="25">
        <v>-0.25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0</v>
      </c>
      <c r="D4" s="25">
        <v>-0.25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0</v>
      </c>
      <c r="D5" s="25">
        <v>-0.25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0</v>
      </c>
      <c r="D6" s="25">
        <v>-0.25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0</v>
      </c>
      <c r="D7" s="25">
        <v>-0.25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0</v>
      </c>
      <c r="D8" s="25">
        <v>-0.25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0</v>
      </c>
      <c r="D9" s="25">
        <v>-0.25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0</v>
      </c>
      <c r="D10" s="25">
        <v>-0.25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0</v>
      </c>
      <c r="D11" s="25">
        <v>-0.25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0</v>
      </c>
      <c r="D12" s="25">
        <v>-0.25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0</v>
      </c>
      <c r="D13" s="25">
        <v>-0.25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0</v>
      </c>
      <c r="D14" s="25">
        <v>-0.25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0</v>
      </c>
      <c r="D15" s="25">
        <v>-0.25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0</v>
      </c>
      <c r="D16" s="25">
        <v>-0.25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0</v>
      </c>
      <c r="D17" s="25">
        <v>-0.25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0</v>
      </c>
      <c r="D18" s="25">
        <v>-0.25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0</v>
      </c>
      <c r="D19" s="25">
        <v>-0.25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0</v>
      </c>
      <c r="D20" s="25">
        <v>-0.25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0</v>
      </c>
      <c r="D21" s="25">
        <v>-0.25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0</v>
      </c>
      <c r="D22" s="25">
        <v>-0.25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0</v>
      </c>
      <c r="D23" s="25">
        <v>-0.25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0</v>
      </c>
      <c r="D24" s="25">
        <v>-0.25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0</v>
      </c>
      <c r="D25" s="25">
        <v>-0.25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0</v>
      </c>
      <c r="D26" s="25">
        <v>-0.25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0</v>
      </c>
      <c r="D27" s="25">
        <v>-0.25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0</v>
      </c>
      <c r="D28" s="25">
        <v>-0.25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0</v>
      </c>
      <c r="D29" s="25">
        <v>-0.25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0</v>
      </c>
      <c r="D30" s="25">
        <v>-0.25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0</v>
      </c>
      <c r="D31" s="25">
        <v>-0.25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0</v>
      </c>
      <c r="D32" s="25">
        <v>-0.25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0</v>
      </c>
      <c r="D33" s="25">
        <v>-0.25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0</v>
      </c>
      <c r="D34" s="25">
        <v>-0.25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0</v>
      </c>
      <c r="D35" s="25">
        <v>-0.25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0</v>
      </c>
      <c r="D36" s="25">
        <v>-0.25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0</v>
      </c>
      <c r="D37" s="25">
        <v>-0.25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0</v>
      </c>
      <c r="D38" s="25">
        <v>-0.25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0</v>
      </c>
      <c r="D39" s="25">
        <v>-0.25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0</v>
      </c>
      <c r="D40" s="25">
        <v>-0.25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0</v>
      </c>
      <c r="D41" s="25">
        <v>-0.25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0</v>
      </c>
      <c r="D42" s="25">
        <v>-0.25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0</v>
      </c>
      <c r="D43" s="25">
        <v>-0.25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0</v>
      </c>
      <c r="D44" s="25">
        <v>-0.25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0</v>
      </c>
      <c r="D45" s="25">
        <v>-0.25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0</v>
      </c>
      <c r="D46" s="25">
        <v>-0.25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0</v>
      </c>
      <c r="D47" s="25">
        <v>-0.25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0</v>
      </c>
      <c r="D48" s="25">
        <v>-0.25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0</v>
      </c>
      <c r="D49" s="25">
        <v>-0.25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0</v>
      </c>
      <c r="D50" s="25">
        <v>-0.25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0</v>
      </c>
      <c r="D51" s="25">
        <v>-0.25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0</v>
      </c>
      <c r="D52" s="25">
        <v>-0.25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0</v>
      </c>
      <c r="D53" s="25">
        <v>-0.25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0</v>
      </c>
      <c r="D54" s="25">
        <v>-0.25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0</v>
      </c>
      <c r="D55" s="25">
        <v>-0.25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0</v>
      </c>
      <c r="D56" s="25">
        <v>-0.25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0</v>
      </c>
      <c r="D57" s="25">
        <v>-0.25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0</v>
      </c>
      <c r="D58" s="25">
        <v>-0.25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0</v>
      </c>
      <c r="D59" s="25">
        <v>-0.25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0</v>
      </c>
      <c r="D60" s="25">
        <v>-0.25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0</v>
      </c>
      <c r="D61" s="25">
        <v>-0.25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0</v>
      </c>
      <c r="D62" s="25">
        <v>-0.25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0</v>
      </c>
      <c r="D63" s="25">
        <v>-0.25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0</v>
      </c>
      <c r="D64" s="25">
        <v>-0.25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0</v>
      </c>
      <c r="D65" s="25">
        <v>-0.25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0</v>
      </c>
      <c r="D66" s="25">
        <v>-0.25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0</v>
      </c>
      <c r="D67" s="25">
        <v>-0.25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0</v>
      </c>
      <c r="D68" s="25">
        <v>-0.25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0</v>
      </c>
      <c r="D69" s="25">
        <v>-0.25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0</v>
      </c>
      <c r="D70" s="25">
        <v>-0.25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0</v>
      </c>
      <c r="D71" s="25">
        <v>-0.25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0</v>
      </c>
      <c r="D72" s="25">
        <v>-0.25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0</v>
      </c>
      <c r="D73" s="25">
        <v>-0.25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0</v>
      </c>
      <c r="D74" s="25">
        <v>-0.25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0</v>
      </c>
      <c r="D75" s="25">
        <v>-0.25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0</v>
      </c>
      <c r="D76" s="25">
        <v>-0.25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0</v>
      </c>
      <c r="D77" s="25">
        <v>-0.25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270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0</v>
      </c>
      <c r="D78" s="25">
        <v>-0.25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270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0</v>
      </c>
      <c r="D79" s="25">
        <v>-0.25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270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0</v>
      </c>
      <c r="D80" s="25">
        <v>-0.25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270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0</v>
      </c>
      <c r="D81" s="25">
        <v>-0.25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270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0</v>
      </c>
      <c r="D82" s="25">
        <v>-0.25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270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0</v>
      </c>
      <c r="D83" s="25">
        <v>-0.25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0</v>
      </c>
      <c r="D84" s="25">
        <v>-0.25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0</v>
      </c>
      <c r="D85" s="25">
        <v>-0.25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0</v>
      </c>
      <c r="D86" s="25">
        <v>-0.25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0</v>
      </c>
      <c r="D87" s="25">
        <v>-0.25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0</v>
      </c>
      <c r="D88" s="25">
        <v>-0.25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0</v>
      </c>
      <c r="D89" s="25">
        <v>-0.25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0</v>
      </c>
      <c r="D90" s="25">
        <v>-0.25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0</v>
      </c>
      <c r="D91" s="25">
        <v>-0.25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0</v>
      </c>
      <c r="D92" s="25">
        <v>-0.25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0</v>
      </c>
      <c r="D93" s="25">
        <v>-0.25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0</v>
      </c>
      <c r="D94" s="25">
        <v>-0.25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0</v>
      </c>
      <c r="D95" s="25">
        <v>-0.25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0</v>
      </c>
      <c r="D96" s="25">
        <v>-0.25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0</v>
      </c>
      <c r="D97" s="25">
        <v>-0.25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0</v>
      </c>
      <c r="D98" s="25">
        <v>-0.25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</v>
      </c>
      <c r="D99" s="115">
        <f t="shared" si="0"/>
        <v>-6.0000000000000001E-3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6.48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19.32</v>
      </c>
      <c r="E3" s="203">
        <v>0</v>
      </c>
      <c r="F3" s="203">
        <v>0</v>
      </c>
      <c r="G3" s="203">
        <v>31.1</v>
      </c>
      <c r="H3" s="203">
        <v>0</v>
      </c>
      <c r="I3" s="203">
        <v>0</v>
      </c>
      <c r="J3" s="203">
        <v>26.24</v>
      </c>
      <c r="K3" s="203">
        <v>259.68</v>
      </c>
      <c r="L3" s="203">
        <v>0.24</v>
      </c>
      <c r="M3" s="203">
        <v>2.4700000000000002</v>
      </c>
      <c r="N3" s="203">
        <v>2.02</v>
      </c>
      <c r="O3" s="203">
        <v>1.43</v>
      </c>
      <c r="P3" s="203">
        <v>1.07</v>
      </c>
      <c r="Q3" s="203">
        <v>0.35</v>
      </c>
      <c r="R3" s="203">
        <v>0.72</v>
      </c>
      <c r="S3" s="203">
        <v>0.45</v>
      </c>
      <c r="T3" s="203">
        <v>0</v>
      </c>
      <c r="U3" s="203">
        <v>4.0199999999999996</v>
      </c>
      <c r="V3" s="203">
        <v>0</v>
      </c>
      <c r="W3" s="203">
        <v>0.77</v>
      </c>
      <c r="X3" s="203">
        <v>2.52</v>
      </c>
      <c r="Y3" s="203">
        <v>0</v>
      </c>
      <c r="Z3" s="203">
        <v>4.7300000000000004</v>
      </c>
      <c r="AA3" s="203">
        <v>1.53</v>
      </c>
      <c r="AB3" s="203">
        <v>0</v>
      </c>
      <c r="AC3" s="203">
        <v>0</v>
      </c>
      <c r="AD3" s="203">
        <v>25.02</v>
      </c>
      <c r="AE3" s="203">
        <v>0</v>
      </c>
      <c r="AF3" s="203">
        <v>0</v>
      </c>
      <c r="AG3" s="203">
        <v>46.68</v>
      </c>
      <c r="AH3" s="203">
        <v>0</v>
      </c>
      <c r="AI3" s="203">
        <v>46.68</v>
      </c>
      <c r="AJ3" s="203">
        <v>0</v>
      </c>
      <c r="AK3" s="203">
        <v>15.59</v>
      </c>
      <c r="AL3" s="203">
        <v>0</v>
      </c>
      <c r="AM3" s="203">
        <v>0</v>
      </c>
      <c r="AN3" s="203">
        <v>0</v>
      </c>
      <c r="AO3" s="203">
        <v>317.51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19.32</v>
      </c>
      <c r="E4" s="203">
        <v>0</v>
      </c>
      <c r="F4" s="203">
        <v>0</v>
      </c>
      <c r="G4" s="203">
        <v>31.1</v>
      </c>
      <c r="H4" s="203">
        <v>0</v>
      </c>
      <c r="I4" s="203">
        <v>0</v>
      </c>
      <c r="J4" s="203">
        <v>26.24</v>
      </c>
      <c r="K4" s="203">
        <v>231.49</v>
      </c>
      <c r="L4" s="203">
        <v>0.24</v>
      </c>
      <c r="M4" s="203">
        <v>2.4700000000000002</v>
      </c>
      <c r="N4" s="203">
        <v>2.02</v>
      </c>
      <c r="O4" s="203">
        <v>1.43</v>
      </c>
      <c r="P4" s="203">
        <v>1.07</v>
      </c>
      <c r="Q4" s="203">
        <v>0.35</v>
      </c>
      <c r="R4" s="203">
        <v>0.72</v>
      </c>
      <c r="S4" s="203">
        <v>0.45</v>
      </c>
      <c r="T4" s="203">
        <v>0</v>
      </c>
      <c r="U4" s="203">
        <v>1.86</v>
      </c>
      <c r="V4" s="203">
        <v>0</v>
      </c>
      <c r="W4" s="203">
        <v>0.77</v>
      </c>
      <c r="X4" s="203">
        <v>2.52</v>
      </c>
      <c r="Y4" s="203">
        <v>0</v>
      </c>
      <c r="Z4" s="203">
        <v>4.7300000000000004</v>
      </c>
      <c r="AA4" s="203">
        <v>1.53</v>
      </c>
      <c r="AB4" s="203">
        <v>0</v>
      </c>
      <c r="AC4" s="203">
        <v>0</v>
      </c>
      <c r="AD4" s="203">
        <v>25.02</v>
      </c>
      <c r="AE4" s="203">
        <v>0</v>
      </c>
      <c r="AF4" s="203">
        <v>0</v>
      </c>
      <c r="AG4" s="203">
        <v>46.68</v>
      </c>
      <c r="AH4" s="203">
        <v>0</v>
      </c>
      <c r="AI4" s="203">
        <v>46.68</v>
      </c>
      <c r="AJ4" s="203">
        <v>0</v>
      </c>
      <c r="AK4" s="203">
        <v>15.59</v>
      </c>
      <c r="AL4" s="203">
        <v>0</v>
      </c>
      <c r="AM4" s="203">
        <v>0</v>
      </c>
      <c r="AN4" s="203">
        <v>0</v>
      </c>
      <c r="AO4" s="203">
        <v>317.51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19.420000000000002</v>
      </c>
      <c r="E5" s="203">
        <v>0</v>
      </c>
      <c r="F5" s="203">
        <v>0</v>
      </c>
      <c r="G5" s="203">
        <v>31.1</v>
      </c>
      <c r="H5" s="203">
        <v>0</v>
      </c>
      <c r="I5" s="203">
        <v>0</v>
      </c>
      <c r="J5" s="203">
        <v>26.24</v>
      </c>
      <c r="K5" s="203">
        <v>259.68</v>
      </c>
      <c r="L5" s="203">
        <v>0.24</v>
      </c>
      <c r="M5" s="203">
        <v>2.4700000000000002</v>
      </c>
      <c r="N5" s="203">
        <v>2.02</v>
      </c>
      <c r="O5" s="203">
        <v>1.43</v>
      </c>
      <c r="P5" s="203">
        <v>1.07</v>
      </c>
      <c r="Q5" s="203">
        <v>0.35</v>
      </c>
      <c r="R5" s="203">
        <v>0.72</v>
      </c>
      <c r="S5" s="203">
        <v>0.45</v>
      </c>
      <c r="T5" s="203">
        <v>0</v>
      </c>
      <c r="U5" s="203">
        <v>1.61</v>
      </c>
      <c r="V5" s="203">
        <v>0</v>
      </c>
      <c r="W5" s="203">
        <v>0.77</v>
      </c>
      <c r="X5" s="203">
        <v>2.52</v>
      </c>
      <c r="Y5" s="203">
        <v>0</v>
      </c>
      <c r="Z5" s="203">
        <v>4.7300000000000004</v>
      </c>
      <c r="AA5" s="203">
        <v>1.53</v>
      </c>
      <c r="AB5" s="203">
        <v>0</v>
      </c>
      <c r="AC5" s="203">
        <v>0</v>
      </c>
      <c r="AD5" s="203">
        <v>25.02</v>
      </c>
      <c r="AE5" s="203">
        <v>0</v>
      </c>
      <c r="AF5" s="203">
        <v>0</v>
      </c>
      <c r="AG5" s="203">
        <v>46.68</v>
      </c>
      <c r="AH5" s="203">
        <v>0</v>
      </c>
      <c r="AI5" s="203">
        <v>46.68</v>
      </c>
      <c r="AJ5" s="203">
        <v>0</v>
      </c>
      <c r="AK5" s="203">
        <v>15.59</v>
      </c>
      <c r="AL5" s="203">
        <v>0</v>
      </c>
      <c r="AM5" s="203">
        <v>0</v>
      </c>
      <c r="AN5" s="203">
        <v>0</v>
      </c>
      <c r="AO5" s="203">
        <v>317.51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19.420000000000002</v>
      </c>
      <c r="E6" s="203">
        <v>0</v>
      </c>
      <c r="F6" s="203">
        <v>0</v>
      </c>
      <c r="G6" s="203">
        <v>31.1</v>
      </c>
      <c r="H6" s="203">
        <v>0</v>
      </c>
      <c r="I6" s="203">
        <v>0</v>
      </c>
      <c r="J6" s="203">
        <v>26.24</v>
      </c>
      <c r="K6" s="203">
        <v>288.52</v>
      </c>
      <c r="L6" s="203">
        <v>0.24</v>
      </c>
      <c r="M6" s="203">
        <v>2.4700000000000002</v>
      </c>
      <c r="N6" s="203">
        <v>2.02</v>
      </c>
      <c r="O6" s="203">
        <v>1.43</v>
      </c>
      <c r="P6" s="203">
        <v>1.07</v>
      </c>
      <c r="Q6" s="203">
        <v>0.35</v>
      </c>
      <c r="R6" s="203">
        <v>0.72</v>
      </c>
      <c r="S6" s="203">
        <v>0.45</v>
      </c>
      <c r="T6" s="203">
        <v>0</v>
      </c>
      <c r="U6" s="203">
        <v>1.61</v>
      </c>
      <c r="V6" s="203">
        <v>0</v>
      </c>
      <c r="W6" s="203">
        <v>0.77</v>
      </c>
      <c r="X6" s="203">
        <v>2.52</v>
      </c>
      <c r="Y6" s="203">
        <v>0</v>
      </c>
      <c r="Z6" s="203">
        <v>4.7300000000000004</v>
      </c>
      <c r="AA6" s="203">
        <v>1.53</v>
      </c>
      <c r="AB6" s="203">
        <v>0</v>
      </c>
      <c r="AC6" s="203">
        <v>0</v>
      </c>
      <c r="AD6" s="203">
        <v>25.02</v>
      </c>
      <c r="AE6" s="203">
        <v>0</v>
      </c>
      <c r="AF6" s="203">
        <v>0</v>
      </c>
      <c r="AG6" s="203">
        <v>46.68</v>
      </c>
      <c r="AH6" s="203">
        <v>0</v>
      </c>
      <c r="AI6" s="203">
        <v>46.68</v>
      </c>
      <c r="AJ6" s="203">
        <v>0</v>
      </c>
      <c r="AK6" s="203">
        <v>15.59</v>
      </c>
      <c r="AL6" s="203">
        <v>0</v>
      </c>
      <c r="AM6" s="203">
        <v>0</v>
      </c>
      <c r="AN6" s="203">
        <v>0</v>
      </c>
      <c r="AO6" s="203">
        <v>317.51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19.420000000000002</v>
      </c>
      <c r="E7" s="203">
        <v>0</v>
      </c>
      <c r="F7" s="203">
        <v>0</v>
      </c>
      <c r="G7" s="203">
        <v>31.1</v>
      </c>
      <c r="H7" s="203">
        <v>0</v>
      </c>
      <c r="I7" s="203">
        <v>0</v>
      </c>
      <c r="J7" s="203">
        <v>26.24</v>
      </c>
      <c r="K7" s="203">
        <v>251</v>
      </c>
      <c r="L7" s="203">
        <v>0.24</v>
      </c>
      <c r="M7" s="203">
        <v>2.4700000000000002</v>
      </c>
      <c r="N7" s="203">
        <v>2.02</v>
      </c>
      <c r="O7" s="203">
        <v>1.43</v>
      </c>
      <c r="P7" s="203">
        <v>1.07</v>
      </c>
      <c r="Q7" s="203">
        <v>0.35</v>
      </c>
      <c r="R7" s="203">
        <v>0.72</v>
      </c>
      <c r="S7" s="203">
        <v>0.45</v>
      </c>
      <c r="T7" s="203">
        <v>0</v>
      </c>
      <c r="U7" s="203">
        <v>1.61</v>
      </c>
      <c r="V7" s="203">
        <v>0</v>
      </c>
      <c r="W7" s="203">
        <v>0.77</v>
      </c>
      <c r="X7" s="203">
        <v>2.52</v>
      </c>
      <c r="Y7" s="203">
        <v>0</v>
      </c>
      <c r="Z7" s="203">
        <v>4.7300000000000004</v>
      </c>
      <c r="AA7" s="203">
        <v>1.53</v>
      </c>
      <c r="AB7" s="203">
        <v>0</v>
      </c>
      <c r="AC7" s="203">
        <v>0</v>
      </c>
      <c r="AD7" s="203">
        <v>25.02</v>
      </c>
      <c r="AE7" s="203">
        <v>0</v>
      </c>
      <c r="AF7" s="203">
        <v>0</v>
      </c>
      <c r="AG7" s="203">
        <v>46.68</v>
      </c>
      <c r="AH7" s="203">
        <v>0</v>
      </c>
      <c r="AI7" s="203">
        <v>46.68</v>
      </c>
      <c r="AJ7" s="203">
        <v>0</v>
      </c>
      <c r="AK7" s="203">
        <v>15.59</v>
      </c>
      <c r="AL7" s="203">
        <v>0</v>
      </c>
      <c r="AM7" s="203">
        <v>0</v>
      </c>
      <c r="AN7" s="203">
        <v>0</v>
      </c>
      <c r="AO7" s="203">
        <v>317.51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19.420000000000002</v>
      </c>
      <c r="E8" s="203">
        <v>0</v>
      </c>
      <c r="F8" s="203">
        <v>0</v>
      </c>
      <c r="G8" s="203">
        <v>31.1</v>
      </c>
      <c r="H8" s="203">
        <v>0</v>
      </c>
      <c r="I8" s="203">
        <v>0</v>
      </c>
      <c r="J8" s="203">
        <v>26.24</v>
      </c>
      <c r="K8" s="203">
        <v>273.11</v>
      </c>
      <c r="L8" s="203">
        <v>0.24</v>
      </c>
      <c r="M8" s="203">
        <v>2.4700000000000002</v>
      </c>
      <c r="N8" s="203">
        <v>2.02</v>
      </c>
      <c r="O8" s="203">
        <v>1.43</v>
      </c>
      <c r="P8" s="203">
        <v>1.07</v>
      </c>
      <c r="Q8" s="203">
        <v>0.35</v>
      </c>
      <c r="R8" s="203">
        <v>0.72</v>
      </c>
      <c r="S8" s="203">
        <v>0.45</v>
      </c>
      <c r="T8" s="203">
        <v>0</v>
      </c>
      <c r="U8" s="203">
        <v>1.61</v>
      </c>
      <c r="V8" s="203">
        <v>0</v>
      </c>
      <c r="W8" s="203">
        <v>0.77</v>
      </c>
      <c r="X8" s="203">
        <v>2.52</v>
      </c>
      <c r="Y8" s="203">
        <v>0</v>
      </c>
      <c r="Z8" s="203">
        <v>4.7300000000000004</v>
      </c>
      <c r="AA8" s="203">
        <v>1.53</v>
      </c>
      <c r="AB8" s="203">
        <v>0</v>
      </c>
      <c r="AC8" s="203">
        <v>0</v>
      </c>
      <c r="AD8" s="203">
        <v>25.02</v>
      </c>
      <c r="AE8" s="203">
        <v>0</v>
      </c>
      <c r="AF8" s="203">
        <v>0</v>
      </c>
      <c r="AG8" s="203">
        <v>46.68</v>
      </c>
      <c r="AH8" s="203">
        <v>0</v>
      </c>
      <c r="AI8" s="203">
        <v>46.68</v>
      </c>
      <c r="AJ8" s="203">
        <v>0</v>
      </c>
      <c r="AK8" s="203">
        <v>15.59</v>
      </c>
      <c r="AL8" s="203">
        <v>0</v>
      </c>
      <c r="AM8" s="203">
        <v>0</v>
      </c>
      <c r="AN8" s="203">
        <v>0</v>
      </c>
      <c r="AO8" s="203">
        <v>317.51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19.420000000000002</v>
      </c>
      <c r="E9" s="203">
        <v>0</v>
      </c>
      <c r="F9" s="203">
        <v>0</v>
      </c>
      <c r="G9" s="203">
        <v>31.1</v>
      </c>
      <c r="H9" s="203">
        <v>0</v>
      </c>
      <c r="I9" s="203">
        <v>0</v>
      </c>
      <c r="J9" s="203">
        <v>26.24</v>
      </c>
      <c r="K9" s="203">
        <v>291.38</v>
      </c>
      <c r="L9" s="203">
        <v>0.24</v>
      </c>
      <c r="M9" s="203">
        <v>2.4700000000000002</v>
      </c>
      <c r="N9" s="203">
        <v>2.02</v>
      </c>
      <c r="O9" s="203">
        <v>1.43</v>
      </c>
      <c r="P9" s="203">
        <v>1.07</v>
      </c>
      <c r="Q9" s="203">
        <v>0.35</v>
      </c>
      <c r="R9" s="203">
        <v>0.72</v>
      </c>
      <c r="S9" s="203">
        <v>0.45</v>
      </c>
      <c r="T9" s="203">
        <v>0</v>
      </c>
      <c r="U9" s="203">
        <v>1.61</v>
      </c>
      <c r="V9" s="203">
        <v>0.35</v>
      </c>
      <c r="W9" s="203">
        <v>0.77</v>
      </c>
      <c r="X9" s="203">
        <v>2.52</v>
      </c>
      <c r="Y9" s="203">
        <v>0</v>
      </c>
      <c r="Z9" s="203">
        <v>4.7300000000000004</v>
      </c>
      <c r="AA9" s="203">
        <v>1.53</v>
      </c>
      <c r="AB9" s="203">
        <v>0</v>
      </c>
      <c r="AC9" s="203">
        <v>0</v>
      </c>
      <c r="AD9" s="203">
        <v>25.02</v>
      </c>
      <c r="AE9" s="203">
        <v>0</v>
      </c>
      <c r="AF9" s="203">
        <v>0</v>
      </c>
      <c r="AG9" s="203">
        <v>46.68</v>
      </c>
      <c r="AH9" s="203">
        <v>0</v>
      </c>
      <c r="AI9" s="203">
        <v>46.68</v>
      </c>
      <c r="AJ9" s="203">
        <v>0</v>
      </c>
      <c r="AK9" s="203">
        <v>15.59</v>
      </c>
      <c r="AL9" s="203">
        <v>0</v>
      </c>
      <c r="AM9" s="203">
        <v>0</v>
      </c>
      <c r="AN9" s="203">
        <v>0</v>
      </c>
      <c r="AO9" s="203">
        <v>317.51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19.420000000000002</v>
      </c>
      <c r="E10" s="203">
        <v>0</v>
      </c>
      <c r="F10" s="203">
        <v>0</v>
      </c>
      <c r="G10" s="203">
        <v>31.1</v>
      </c>
      <c r="H10" s="203">
        <v>0</v>
      </c>
      <c r="I10" s="203">
        <v>0</v>
      </c>
      <c r="J10" s="203">
        <v>26.24</v>
      </c>
      <c r="K10" s="203">
        <v>336.59</v>
      </c>
      <c r="L10" s="203">
        <v>0.24</v>
      </c>
      <c r="M10" s="203">
        <v>2.4700000000000002</v>
      </c>
      <c r="N10" s="203">
        <v>2.02</v>
      </c>
      <c r="O10" s="203">
        <v>1.43</v>
      </c>
      <c r="P10" s="203">
        <v>1.07</v>
      </c>
      <c r="Q10" s="203">
        <v>0.35</v>
      </c>
      <c r="R10" s="203">
        <v>0.72</v>
      </c>
      <c r="S10" s="203">
        <v>0.45</v>
      </c>
      <c r="T10" s="203">
        <v>0</v>
      </c>
      <c r="U10" s="203">
        <v>1.61</v>
      </c>
      <c r="V10" s="203">
        <v>0.35</v>
      </c>
      <c r="W10" s="203">
        <v>0.77</v>
      </c>
      <c r="X10" s="203">
        <v>2.52</v>
      </c>
      <c r="Y10" s="203">
        <v>0</v>
      </c>
      <c r="Z10" s="203">
        <v>4.7300000000000004</v>
      </c>
      <c r="AA10" s="203">
        <v>1.53</v>
      </c>
      <c r="AB10" s="203">
        <v>0</v>
      </c>
      <c r="AC10" s="203">
        <v>0</v>
      </c>
      <c r="AD10" s="203">
        <v>25.02</v>
      </c>
      <c r="AE10" s="203">
        <v>0</v>
      </c>
      <c r="AF10" s="203">
        <v>0</v>
      </c>
      <c r="AG10" s="203">
        <v>46.68</v>
      </c>
      <c r="AH10" s="203">
        <v>0</v>
      </c>
      <c r="AI10" s="203">
        <v>46.68</v>
      </c>
      <c r="AJ10" s="203">
        <v>0</v>
      </c>
      <c r="AK10" s="203">
        <v>15.59</v>
      </c>
      <c r="AL10" s="203">
        <v>0</v>
      </c>
      <c r="AM10" s="203">
        <v>0</v>
      </c>
      <c r="AN10" s="203">
        <v>0</v>
      </c>
      <c r="AO10" s="203">
        <v>317.51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19.420000000000002</v>
      </c>
      <c r="E11" s="203">
        <v>0</v>
      </c>
      <c r="F11" s="203">
        <v>0</v>
      </c>
      <c r="G11" s="203">
        <v>31.1</v>
      </c>
      <c r="H11" s="203">
        <v>0</v>
      </c>
      <c r="I11" s="203">
        <v>0</v>
      </c>
      <c r="J11" s="203">
        <v>26.24</v>
      </c>
      <c r="K11" s="203">
        <v>336.59</v>
      </c>
      <c r="L11" s="203">
        <v>0.24</v>
      </c>
      <c r="M11" s="203">
        <v>2.4700000000000002</v>
      </c>
      <c r="N11" s="203">
        <v>2.02</v>
      </c>
      <c r="O11" s="203">
        <v>1.43</v>
      </c>
      <c r="P11" s="203">
        <v>1.07</v>
      </c>
      <c r="Q11" s="203">
        <v>0.35</v>
      </c>
      <c r="R11" s="203">
        <v>0.72</v>
      </c>
      <c r="S11" s="203">
        <v>0.45</v>
      </c>
      <c r="T11" s="203">
        <v>0</v>
      </c>
      <c r="U11" s="203">
        <v>1.61</v>
      </c>
      <c r="V11" s="203">
        <v>0</v>
      </c>
      <c r="W11" s="203">
        <v>0.77</v>
      </c>
      <c r="X11" s="203">
        <v>2.52</v>
      </c>
      <c r="Y11" s="203">
        <v>0</v>
      </c>
      <c r="Z11" s="203">
        <v>4.7300000000000004</v>
      </c>
      <c r="AA11" s="203">
        <v>1.53</v>
      </c>
      <c r="AB11" s="203">
        <v>0</v>
      </c>
      <c r="AC11" s="203">
        <v>0</v>
      </c>
      <c r="AD11" s="203">
        <v>25.02</v>
      </c>
      <c r="AE11" s="203">
        <v>0</v>
      </c>
      <c r="AF11" s="203">
        <v>0</v>
      </c>
      <c r="AG11" s="203">
        <v>46.68</v>
      </c>
      <c r="AH11" s="203">
        <v>0</v>
      </c>
      <c r="AI11" s="203">
        <v>46.68</v>
      </c>
      <c r="AJ11" s="203">
        <v>0</v>
      </c>
      <c r="AK11" s="203">
        <v>15.59</v>
      </c>
      <c r="AL11" s="203">
        <v>0</v>
      </c>
      <c r="AM11" s="203">
        <v>0</v>
      </c>
      <c r="AN11" s="203">
        <v>0</v>
      </c>
      <c r="AO11" s="203">
        <v>317.51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19.510000000000002</v>
      </c>
      <c r="E12" s="203">
        <v>0</v>
      </c>
      <c r="F12" s="203">
        <v>0</v>
      </c>
      <c r="G12" s="203">
        <v>31.1</v>
      </c>
      <c r="H12" s="203">
        <v>0</v>
      </c>
      <c r="I12" s="203">
        <v>0</v>
      </c>
      <c r="J12" s="203">
        <v>26.24</v>
      </c>
      <c r="K12" s="203">
        <v>336.59</v>
      </c>
      <c r="L12" s="203">
        <v>0.24</v>
      </c>
      <c r="M12" s="203">
        <v>2.4700000000000002</v>
      </c>
      <c r="N12" s="203">
        <v>2.02</v>
      </c>
      <c r="O12" s="203">
        <v>1.43</v>
      </c>
      <c r="P12" s="203">
        <v>1.07</v>
      </c>
      <c r="Q12" s="203">
        <v>0.35</v>
      </c>
      <c r="R12" s="203">
        <v>0.72</v>
      </c>
      <c r="S12" s="203">
        <v>0.45</v>
      </c>
      <c r="T12" s="203">
        <v>0</v>
      </c>
      <c r="U12" s="203">
        <v>1.61</v>
      </c>
      <c r="V12" s="203">
        <v>0</v>
      </c>
      <c r="W12" s="203">
        <v>0.77</v>
      </c>
      <c r="X12" s="203">
        <v>2.52</v>
      </c>
      <c r="Y12" s="203">
        <v>0</v>
      </c>
      <c r="Z12" s="203">
        <v>4.7300000000000004</v>
      </c>
      <c r="AA12" s="203">
        <v>1.53</v>
      </c>
      <c r="AB12" s="203">
        <v>0</v>
      </c>
      <c r="AC12" s="203">
        <v>0</v>
      </c>
      <c r="AD12" s="203">
        <v>25.02</v>
      </c>
      <c r="AE12" s="203">
        <v>0</v>
      </c>
      <c r="AF12" s="203">
        <v>0</v>
      </c>
      <c r="AG12" s="203">
        <v>46.68</v>
      </c>
      <c r="AH12" s="203">
        <v>0</v>
      </c>
      <c r="AI12" s="203">
        <v>46.68</v>
      </c>
      <c r="AJ12" s="203">
        <v>0</v>
      </c>
      <c r="AK12" s="203">
        <v>15.59</v>
      </c>
      <c r="AL12" s="203">
        <v>0</v>
      </c>
      <c r="AM12" s="203">
        <v>0</v>
      </c>
      <c r="AN12" s="203">
        <v>0</v>
      </c>
      <c r="AO12" s="203">
        <v>317.51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19.420000000000002</v>
      </c>
      <c r="E13" s="203">
        <v>0</v>
      </c>
      <c r="F13" s="203">
        <v>0</v>
      </c>
      <c r="G13" s="203">
        <v>31.1</v>
      </c>
      <c r="H13" s="203">
        <v>0</v>
      </c>
      <c r="I13" s="203">
        <v>0</v>
      </c>
      <c r="J13" s="203">
        <v>26.24</v>
      </c>
      <c r="K13" s="203">
        <v>336.59</v>
      </c>
      <c r="L13" s="203">
        <v>0.24</v>
      </c>
      <c r="M13" s="203">
        <v>2.4700000000000002</v>
      </c>
      <c r="N13" s="203">
        <v>2.02</v>
      </c>
      <c r="O13" s="203">
        <v>1.43</v>
      </c>
      <c r="P13" s="203">
        <v>1.07</v>
      </c>
      <c r="Q13" s="203">
        <v>0.35</v>
      </c>
      <c r="R13" s="203">
        <v>0.72</v>
      </c>
      <c r="S13" s="203">
        <v>0.45</v>
      </c>
      <c r="T13" s="203">
        <v>0</v>
      </c>
      <c r="U13" s="203">
        <v>1.61</v>
      </c>
      <c r="V13" s="203">
        <v>0</v>
      </c>
      <c r="W13" s="203">
        <v>0.77</v>
      </c>
      <c r="X13" s="203">
        <v>2.52</v>
      </c>
      <c r="Y13" s="203">
        <v>0</v>
      </c>
      <c r="Z13" s="203">
        <v>4.7300000000000004</v>
      </c>
      <c r="AA13" s="203">
        <v>1.53</v>
      </c>
      <c r="AB13" s="203">
        <v>0</v>
      </c>
      <c r="AC13" s="203">
        <v>0</v>
      </c>
      <c r="AD13" s="203">
        <v>25.02</v>
      </c>
      <c r="AE13" s="203">
        <v>0</v>
      </c>
      <c r="AF13" s="203">
        <v>0</v>
      </c>
      <c r="AG13" s="203">
        <v>46.68</v>
      </c>
      <c r="AH13" s="203">
        <v>0</v>
      </c>
      <c r="AI13" s="203">
        <v>46.68</v>
      </c>
      <c r="AJ13" s="203">
        <v>0</v>
      </c>
      <c r="AK13" s="203">
        <v>15.59</v>
      </c>
      <c r="AL13" s="203">
        <v>0</v>
      </c>
      <c r="AM13" s="203">
        <v>0</v>
      </c>
      <c r="AN13" s="203">
        <v>0</v>
      </c>
      <c r="AO13" s="203">
        <v>317.51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19.420000000000002</v>
      </c>
      <c r="E14" s="203">
        <v>0</v>
      </c>
      <c r="F14" s="203">
        <v>0</v>
      </c>
      <c r="G14" s="203">
        <v>31.1</v>
      </c>
      <c r="H14" s="203">
        <v>0</v>
      </c>
      <c r="I14" s="203">
        <v>0</v>
      </c>
      <c r="J14" s="203">
        <v>26.24</v>
      </c>
      <c r="K14" s="203">
        <v>336.59</v>
      </c>
      <c r="L14" s="203">
        <v>0.24</v>
      </c>
      <c r="M14" s="203">
        <v>2.4700000000000002</v>
      </c>
      <c r="N14" s="203">
        <v>2.02</v>
      </c>
      <c r="O14" s="203">
        <v>1.43</v>
      </c>
      <c r="P14" s="203">
        <v>1.07</v>
      </c>
      <c r="Q14" s="203">
        <v>0.35</v>
      </c>
      <c r="R14" s="203">
        <v>0.72</v>
      </c>
      <c r="S14" s="203">
        <v>0.45</v>
      </c>
      <c r="T14" s="203">
        <v>0</v>
      </c>
      <c r="U14" s="203">
        <v>1.61</v>
      </c>
      <c r="V14" s="203">
        <v>0</v>
      </c>
      <c r="W14" s="203">
        <v>0.77</v>
      </c>
      <c r="X14" s="203">
        <v>2.52</v>
      </c>
      <c r="Y14" s="203">
        <v>0</v>
      </c>
      <c r="Z14" s="203">
        <v>4.7300000000000004</v>
      </c>
      <c r="AA14" s="203">
        <v>1.53</v>
      </c>
      <c r="AB14" s="203">
        <v>0</v>
      </c>
      <c r="AC14" s="203">
        <v>0</v>
      </c>
      <c r="AD14" s="203">
        <v>25.02</v>
      </c>
      <c r="AE14" s="203">
        <v>0</v>
      </c>
      <c r="AF14" s="203">
        <v>0</v>
      </c>
      <c r="AG14" s="203">
        <v>46.68</v>
      </c>
      <c r="AH14" s="203">
        <v>0</v>
      </c>
      <c r="AI14" s="203">
        <v>46.68</v>
      </c>
      <c r="AJ14" s="203">
        <v>0</v>
      </c>
      <c r="AK14" s="203">
        <v>15.59</v>
      </c>
      <c r="AL14" s="203">
        <v>0</v>
      </c>
      <c r="AM14" s="203">
        <v>0</v>
      </c>
      <c r="AN14" s="203">
        <v>0</v>
      </c>
      <c r="AO14" s="203">
        <v>317.51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19.510000000000002</v>
      </c>
      <c r="E15" s="203">
        <v>0</v>
      </c>
      <c r="F15" s="203">
        <v>0</v>
      </c>
      <c r="G15" s="203">
        <v>31.1</v>
      </c>
      <c r="H15" s="203">
        <v>0</v>
      </c>
      <c r="I15" s="203">
        <v>0</v>
      </c>
      <c r="J15" s="203">
        <v>26.24</v>
      </c>
      <c r="K15" s="203">
        <v>336.59</v>
      </c>
      <c r="L15" s="203">
        <v>0.24</v>
      </c>
      <c r="M15" s="203">
        <v>2.4700000000000002</v>
      </c>
      <c r="N15" s="203">
        <v>2.02</v>
      </c>
      <c r="O15" s="203">
        <v>1.43</v>
      </c>
      <c r="P15" s="203">
        <v>1.07</v>
      </c>
      <c r="Q15" s="203">
        <v>0.35</v>
      </c>
      <c r="R15" s="203">
        <v>0.72</v>
      </c>
      <c r="S15" s="203">
        <v>0.45</v>
      </c>
      <c r="T15" s="203">
        <v>0</v>
      </c>
      <c r="U15" s="203">
        <v>1.61</v>
      </c>
      <c r="V15" s="203">
        <v>0</v>
      </c>
      <c r="W15" s="203">
        <v>0.77</v>
      </c>
      <c r="X15" s="203">
        <v>2.52</v>
      </c>
      <c r="Y15" s="203">
        <v>0</v>
      </c>
      <c r="Z15" s="203">
        <v>4.7300000000000004</v>
      </c>
      <c r="AA15" s="203">
        <v>1.53</v>
      </c>
      <c r="AB15" s="203">
        <v>0</v>
      </c>
      <c r="AC15" s="203">
        <v>0</v>
      </c>
      <c r="AD15" s="203">
        <v>25.02</v>
      </c>
      <c r="AE15" s="203">
        <v>0</v>
      </c>
      <c r="AF15" s="203">
        <v>0</v>
      </c>
      <c r="AG15" s="203">
        <v>46.68</v>
      </c>
      <c r="AH15" s="203">
        <v>0</v>
      </c>
      <c r="AI15" s="203">
        <v>46.68</v>
      </c>
      <c r="AJ15" s="203">
        <v>0</v>
      </c>
      <c r="AK15" s="203">
        <v>15.59</v>
      </c>
      <c r="AL15" s="203">
        <v>0</v>
      </c>
      <c r="AM15" s="203">
        <v>0</v>
      </c>
      <c r="AN15" s="203">
        <v>0</v>
      </c>
      <c r="AO15" s="203">
        <v>317.51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19.510000000000002</v>
      </c>
      <c r="E16" s="203">
        <v>0</v>
      </c>
      <c r="F16" s="203">
        <v>0</v>
      </c>
      <c r="G16" s="203">
        <v>31.1</v>
      </c>
      <c r="H16" s="203">
        <v>0</v>
      </c>
      <c r="I16" s="203">
        <v>0</v>
      </c>
      <c r="J16" s="203">
        <v>26.24</v>
      </c>
      <c r="K16" s="203">
        <v>336.59</v>
      </c>
      <c r="L16" s="203">
        <v>0.24</v>
      </c>
      <c r="M16" s="203">
        <v>2.4700000000000002</v>
      </c>
      <c r="N16" s="203">
        <v>2.02</v>
      </c>
      <c r="O16" s="203">
        <v>1.43</v>
      </c>
      <c r="P16" s="203">
        <v>1.07</v>
      </c>
      <c r="Q16" s="203">
        <v>0.35</v>
      </c>
      <c r="R16" s="203">
        <v>0.72</v>
      </c>
      <c r="S16" s="203">
        <v>0.45</v>
      </c>
      <c r="T16" s="203">
        <v>0</v>
      </c>
      <c r="U16" s="203">
        <v>1.61</v>
      </c>
      <c r="V16" s="203">
        <v>0</v>
      </c>
      <c r="W16" s="203">
        <v>0.77</v>
      </c>
      <c r="X16" s="203">
        <v>2.52</v>
      </c>
      <c r="Y16" s="203">
        <v>0</v>
      </c>
      <c r="Z16" s="203">
        <v>4.7300000000000004</v>
      </c>
      <c r="AA16" s="203">
        <v>1.53</v>
      </c>
      <c r="AB16" s="203">
        <v>0</v>
      </c>
      <c r="AC16" s="203">
        <v>0</v>
      </c>
      <c r="AD16" s="203">
        <v>25.02</v>
      </c>
      <c r="AE16" s="203">
        <v>0</v>
      </c>
      <c r="AF16" s="203">
        <v>0</v>
      </c>
      <c r="AG16" s="203">
        <v>46.68</v>
      </c>
      <c r="AH16" s="203">
        <v>0</v>
      </c>
      <c r="AI16" s="203">
        <v>46.68</v>
      </c>
      <c r="AJ16" s="203">
        <v>0</v>
      </c>
      <c r="AK16" s="203">
        <v>15.59</v>
      </c>
      <c r="AL16" s="203">
        <v>0</v>
      </c>
      <c r="AM16" s="203">
        <v>0</v>
      </c>
      <c r="AN16" s="203">
        <v>0</v>
      </c>
      <c r="AO16" s="203">
        <v>317.51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19.510000000000002</v>
      </c>
      <c r="E17" s="203">
        <v>0</v>
      </c>
      <c r="F17" s="203">
        <v>0</v>
      </c>
      <c r="G17" s="203">
        <v>31.1</v>
      </c>
      <c r="H17" s="203">
        <v>0</v>
      </c>
      <c r="I17" s="203">
        <v>0</v>
      </c>
      <c r="J17" s="203">
        <v>26.24</v>
      </c>
      <c r="K17" s="203">
        <v>336.59</v>
      </c>
      <c r="L17" s="203">
        <v>0.24</v>
      </c>
      <c r="M17" s="203">
        <v>2.4700000000000002</v>
      </c>
      <c r="N17" s="203">
        <v>2.02</v>
      </c>
      <c r="O17" s="203">
        <v>1.43</v>
      </c>
      <c r="P17" s="203">
        <v>1.07</v>
      </c>
      <c r="Q17" s="203">
        <v>0.35</v>
      </c>
      <c r="R17" s="203">
        <v>0.72</v>
      </c>
      <c r="S17" s="203">
        <v>0.45</v>
      </c>
      <c r="T17" s="203">
        <v>0</v>
      </c>
      <c r="U17" s="203">
        <v>1.61</v>
      </c>
      <c r="V17" s="203">
        <v>0</v>
      </c>
      <c r="W17" s="203">
        <v>0.77</v>
      </c>
      <c r="X17" s="203">
        <v>2.52</v>
      </c>
      <c r="Y17" s="203">
        <v>0</v>
      </c>
      <c r="Z17" s="203">
        <v>4.7300000000000004</v>
      </c>
      <c r="AA17" s="203">
        <v>1.53</v>
      </c>
      <c r="AB17" s="203">
        <v>0</v>
      </c>
      <c r="AC17" s="203">
        <v>0</v>
      </c>
      <c r="AD17" s="203">
        <v>25.02</v>
      </c>
      <c r="AE17" s="203">
        <v>0</v>
      </c>
      <c r="AF17" s="203">
        <v>0</v>
      </c>
      <c r="AG17" s="203">
        <v>46.68</v>
      </c>
      <c r="AH17" s="203">
        <v>0</v>
      </c>
      <c r="AI17" s="203">
        <v>46.68</v>
      </c>
      <c r="AJ17" s="203">
        <v>0</v>
      </c>
      <c r="AK17" s="203">
        <v>15.59</v>
      </c>
      <c r="AL17" s="203">
        <v>0</v>
      </c>
      <c r="AM17" s="203">
        <v>0</v>
      </c>
      <c r="AN17" s="203">
        <v>0</v>
      </c>
      <c r="AO17" s="203">
        <v>317.51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19.55</v>
      </c>
      <c r="E18" s="203">
        <v>0</v>
      </c>
      <c r="F18" s="203">
        <v>0</v>
      </c>
      <c r="G18" s="203">
        <v>31.1</v>
      </c>
      <c r="H18" s="203">
        <v>0</v>
      </c>
      <c r="I18" s="203">
        <v>0</v>
      </c>
      <c r="J18" s="203">
        <v>26.24</v>
      </c>
      <c r="K18" s="203">
        <v>336.59</v>
      </c>
      <c r="L18" s="203">
        <v>0.24</v>
      </c>
      <c r="M18" s="203">
        <v>2.4700000000000002</v>
      </c>
      <c r="N18" s="203">
        <v>2.02</v>
      </c>
      <c r="O18" s="203">
        <v>1.43</v>
      </c>
      <c r="P18" s="203">
        <v>1.07</v>
      </c>
      <c r="Q18" s="203">
        <v>0.35</v>
      </c>
      <c r="R18" s="203">
        <v>0.72</v>
      </c>
      <c r="S18" s="203">
        <v>0.45</v>
      </c>
      <c r="T18" s="203">
        <v>0</v>
      </c>
      <c r="U18" s="203">
        <v>1.61</v>
      </c>
      <c r="V18" s="203">
        <v>0</v>
      </c>
      <c r="W18" s="203">
        <v>0.77</v>
      </c>
      <c r="X18" s="203">
        <v>2.52</v>
      </c>
      <c r="Y18" s="203">
        <v>0</v>
      </c>
      <c r="Z18" s="203">
        <v>4.7300000000000004</v>
      </c>
      <c r="AA18" s="203">
        <v>1.53</v>
      </c>
      <c r="AB18" s="203">
        <v>0</v>
      </c>
      <c r="AC18" s="203">
        <v>0</v>
      </c>
      <c r="AD18" s="203">
        <v>25.02</v>
      </c>
      <c r="AE18" s="203">
        <v>0</v>
      </c>
      <c r="AF18" s="203">
        <v>0</v>
      </c>
      <c r="AG18" s="203">
        <v>46.68</v>
      </c>
      <c r="AH18" s="203">
        <v>0</v>
      </c>
      <c r="AI18" s="203">
        <v>46.68</v>
      </c>
      <c r="AJ18" s="203">
        <v>0</v>
      </c>
      <c r="AK18" s="203">
        <v>15.59</v>
      </c>
      <c r="AL18" s="203">
        <v>0</v>
      </c>
      <c r="AM18" s="203">
        <v>0</v>
      </c>
      <c r="AN18" s="203">
        <v>0</v>
      </c>
      <c r="AO18" s="203">
        <v>317.51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19.55</v>
      </c>
      <c r="E19" s="203">
        <v>0</v>
      </c>
      <c r="F19" s="203">
        <v>0</v>
      </c>
      <c r="G19" s="203">
        <v>31.1</v>
      </c>
      <c r="H19" s="203">
        <v>0</v>
      </c>
      <c r="I19" s="203">
        <v>0</v>
      </c>
      <c r="J19" s="203">
        <v>26.24</v>
      </c>
      <c r="K19" s="203">
        <v>336.59</v>
      </c>
      <c r="L19" s="203">
        <v>0.24</v>
      </c>
      <c r="M19" s="203">
        <v>2.4700000000000002</v>
      </c>
      <c r="N19" s="203">
        <v>2.02</v>
      </c>
      <c r="O19" s="203">
        <v>1.43</v>
      </c>
      <c r="P19" s="203">
        <v>1.07</v>
      </c>
      <c r="Q19" s="203">
        <v>0.35</v>
      </c>
      <c r="R19" s="203">
        <v>0.72</v>
      </c>
      <c r="S19" s="203">
        <v>0.45</v>
      </c>
      <c r="T19" s="203">
        <v>0</v>
      </c>
      <c r="U19" s="203">
        <v>4.7300000000000004</v>
      </c>
      <c r="V19" s="203">
        <v>0</v>
      </c>
      <c r="W19" s="203">
        <v>0.77</v>
      </c>
      <c r="X19" s="203">
        <v>2.52</v>
      </c>
      <c r="Y19" s="203">
        <v>0</v>
      </c>
      <c r="Z19" s="203">
        <v>4.7300000000000004</v>
      </c>
      <c r="AA19" s="203">
        <v>1.53</v>
      </c>
      <c r="AB19" s="203">
        <v>0</v>
      </c>
      <c r="AC19" s="203">
        <v>0</v>
      </c>
      <c r="AD19" s="203">
        <v>25.02</v>
      </c>
      <c r="AE19" s="203">
        <v>0</v>
      </c>
      <c r="AF19" s="203">
        <v>0</v>
      </c>
      <c r="AG19" s="203">
        <v>46.68</v>
      </c>
      <c r="AH19" s="203">
        <v>0</v>
      </c>
      <c r="AI19" s="203">
        <v>46.68</v>
      </c>
      <c r="AJ19" s="203">
        <v>0</v>
      </c>
      <c r="AK19" s="203">
        <v>15.59</v>
      </c>
      <c r="AL19" s="203">
        <v>0</v>
      </c>
      <c r="AM19" s="203">
        <v>0</v>
      </c>
      <c r="AN19" s="203">
        <v>0</v>
      </c>
      <c r="AO19" s="203">
        <v>317.51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19.55</v>
      </c>
      <c r="E20" s="203">
        <v>0</v>
      </c>
      <c r="F20" s="203">
        <v>0</v>
      </c>
      <c r="G20" s="203">
        <v>31.1</v>
      </c>
      <c r="H20" s="203">
        <v>0</v>
      </c>
      <c r="I20" s="203">
        <v>0</v>
      </c>
      <c r="J20" s="203">
        <v>26.24</v>
      </c>
      <c r="K20" s="203">
        <v>336.59</v>
      </c>
      <c r="L20" s="203">
        <v>0.24</v>
      </c>
      <c r="M20" s="203">
        <v>2.4700000000000002</v>
      </c>
      <c r="N20" s="203">
        <v>2.02</v>
      </c>
      <c r="O20" s="203">
        <v>1.43</v>
      </c>
      <c r="P20" s="203">
        <v>1.07</v>
      </c>
      <c r="Q20" s="203">
        <v>0.35</v>
      </c>
      <c r="R20" s="203">
        <v>0.72</v>
      </c>
      <c r="S20" s="203">
        <v>0.45</v>
      </c>
      <c r="T20" s="203">
        <v>0</v>
      </c>
      <c r="U20" s="203">
        <v>7.12</v>
      </c>
      <c r="V20" s="203">
        <v>0</v>
      </c>
      <c r="W20" s="203">
        <v>0.77</v>
      </c>
      <c r="X20" s="203">
        <v>2.52</v>
      </c>
      <c r="Y20" s="203">
        <v>0</v>
      </c>
      <c r="Z20" s="203">
        <v>4.7300000000000004</v>
      </c>
      <c r="AA20" s="203">
        <v>1.53</v>
      </c>
      <c r="AB20" s="203">
        <v>0</v>
      </c>
      <c r="AC20" s="203">
        <v>0</v>
      </c>
      <c r="AD20" s="203">
        <v>25.02</v>
      </c>
      <c r="AE20" s="203">
        <v>0</v>
      </c>
      <c r="AF20" s="203">
        <v>0</v>
      </c>
      <c r="AG20" s="203">
        <v>46.68</v>
      </c>
      <c r="AH20" s="203">
        <v>0</v>
      </c>
      <c r="AI20" s="203">
        <v>46.68</v>
      </c>
      <c r="AJ20" s="203">
        <v>0</v>
      </c>
      <c r="AK20" s="203">
        <v>15.59</v>
      </c>
      <c r="AL20" s="203">
        <v>0</v>
      </c>
      <c r="AM20" s="203">
        <v>0</v>
      </c>
      <c r="AN20" s="203">
        <v>0</v>
      </c>
      <c r="AO20" s="203">
        <v>317.51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19.55</v>
      </c>
      <c r="E21" s="203">
        <v>0</v>
      </c>
      <c r="F21" s="203">
        <v>0</v>
      </c>
      <c r="G21" s="203">
        <v>31.1</v>
      </c>
      <c r="H21" s="203">
        <v>0</v>
      </c>
      <c r="I21" s="203">
        <v>0</v>
      </c>
      <c r="J21" s="203">
        <v>26.24</v>
      </c>
      <c r="K21" s="203">
        <v>336.59</v>
      </c>
      <c r="L21" s="203">
        <v>0.24</v>
      </c>
      <c r="M21" s="203">
        <v>2.4700000000000002</v>
      </c>
      <c r="N21" s="203">
        <v>2.02</v>
      </c>
      <c r="O21" s="203">
        <v>1.43</v>
      </c>
      <c r="P21" s="203">
        <v>1.07</v>
      </c>
      <c r="Q21" s="203">
        <v>0.35</v>
      </c>
      <c r="R21" s="203">
        <v>0.72</v>
      </c>
      <c r="S21" s="203">
        <v>0.45</v>
      </c>
      <c r="T21" s="203">
        <v>0</v>
      </c>
      <c r="U21" s="203">
        <v>9.2100000000000009</v>
      </c>
      <c r="V21" s="203">
        <v>0</v>
      </c>
      <c r="W21" s="203">
        <v>0.77</v>
      </c>
      <c r="X21" s="203">
        <v>2.52</v>
      </c>
      <c r="Y21" s="203">
        <v>0</v>
      </c>
      <c r="Z21" s="203">
        <v>4.7300000000000004</v>
      </c>
      <c r="AA21" s="203">
        <v>1.53</v>
      </c>
      <c r="AB21" s="203">
        <v>0</v>
      </c>
      <c r="AC21" s="203">
        <v>0</v>
      </c>
      <c r="AD21" s="203">
        <v>25.02</v>
      </c>
      <c r="AE21" s="203">
        <v>0</v>
      </c>
      <c r="AF21" s="203">
        <v>0</v>
      </c>
      <c r="AG21" s="203">
        <v>46.68</v>
      </c>
      <c r="AH21" s="203">
        <v>0</v>
      </c>
      <c r="AI21" s="203">
        <v>46.68</v>
      </c>
      <c r="AJ21" s="203">
        <v>0</v>
      </c>
      <c r="AK21" s="203">
        <v>15.59</v>
      </c>
      <c r="AL21" s="203">
        <v>0</v>
      </c>
      <c r="AM21" s="203">
        <v>0</v>
      </c>
      <c r="AN21" s="203">
        <v>0</v>
      </c>
      <c r="AO21" s="203">
        <v>317.51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19.55</v>
      </c>
      <c r="E22" s="203">
        <v>0</v>
      </c>
      <c r="F22" s="203">
        <v>0</v>
      </c>
      <c r="G22" s="203">
        <v>31.1</v>
      </c>
      <c r="H22" s="203">
        <v>0</v>
      </c>
      <c r="I22" s="203">
        <v>0</v>
      </c>
      <c r="J22" s="203">
        <v>26.24</v>
      </c>
      <c r="K22" s="203">
        <v>269.3</v>
      </c>
      <c r="L22" s="203">
        <v>0.24</v>
      </c>
      <c r="M22" s="203">
        <v>2.4700000000000002</v>
      </c>
      <c r="N22" s="203">
        <v>2.02</v>
      </c>
      <c r="O22" s="203">
        <v>1.43</v>
      </c>
      <c r="P22" s="203">
        <v>1.07</v>
      </c>
      <c r="Q22" s="203">
        <v>0.35</v>
      </c>
      <c r="R22" s="203">
        <v>0.72</v>
      </c>
      <c r="S22" s="203">
        <v>0.45</v>
      </c>
      <c r="T22" s="203">
        <v>0</v>
      </c>
      <c r="U22" s="203">
        <v>11.27</v>
      </c>
      <c r="V22" s="203">
        <v>0</v>
      </c>
      <c r="W22" s="203">
        <v>0.77</v>
      </c>
      <c r="X22" s="203">
        <v>2.52</v>
      </c>
      <c r="Y22" s="203">
        <v>0</v>
      </c>
      <c r="Z22" s="203">
        <v>4.7300000000000004</v>
      </c>
      <c r="AA22" s="203">
        <v>1.53</v>
      </c>
      <c r="AB22" s="203">
        <v>0</v>
      </c>
      <c r="AC22" s="203">
        <v>0</v>
      </c>
      <c r="AD22" s="203">
        <v>25.02</v>
      </c>
      <c r="AE22" s="203">
        <v>0</v>
      </c>
      <c r="AF22" s="203">
        <v>0</v>
      </c>
      <c r="AG22" s="203">
        <v>46.68</v>
      </c>
      <c r="AH22" s="203">
        <v>0</v>
      </c>
      <c r="AI22" s="203">
        <v>46.68</v>
      </c>
      <c r="AJ22" s="203">
        <v>0</v>
      </c>
      <c r="AK22" s="203">
        <v>15.59</v>
      </c>
      <c r="AL22" s="203">
        <v>0</v>
      </c>
      <c r="AM22" s="203">
        <v>0</v>
      </c>
      <c r="AN22" s="203">
        <v>0</v>
      </c>
      <c r="AO22" s="203">
        <v>317.51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19.55</v>
      </c>
      <c r="E23" s="203">
        <v>0</v>
      </c>
      <c r="F23" s="203">
        <v>0</v>
      </c>
      <c r="G23" s="203">
        <v>31.1</v>
      </c>
      <c r="H23" s="203">
        <v>0</v>
      </c>
      <c r="I23" s="203">
        <v>0</v>
      </c>
      <c r="J23" s="203">
        <v>26.24</v>
      </c>
      <c r="K23" s="203">
        <v>228.28</v>
      </c>
      <c r="L23" s="203">
        <v>0.24</v>
      </c>
      <c r="M23" s="203">
        <v>2.4700000000000002</v>
      </c>
      <c r="N23" s="203">
        <v>2.02</v>
      </c>
      <c r="O23" s="203">
        <v>1.43</v>
      </c>
      <c r="P23" s="203">
        <v>1.07</v>
      </c>
      <c r="Q23" s="203">
        <v>0.38</v>
      </c>
      <c r="R23" s="203">
        <v>0.72</v>
      </c>
      <c r="S23" s="203">
        <v>0.45</v>
      </c>
      <c r="T23" s="203">
        <v>0</v>
      </c>
      <c r="U23" s="203">
        <v>12.08</v>
      </c>
      <c r="V23" s="203">
        <v>0.35</v>
      </c>
      <c r="W23" s="203">
        <v>0.77</v>
      </c>
      <c r="X23" s="203">
        <v>2.52</v>
      </c>
      <c r="Y23" s="203">
        <v>0</v>
      </c>
      <c r="Z23" s="203">
        <v>4.7300000000000004</v>
      </c>
      <c r="AA23" s="203">
        <v>1.53</v>
      </c>
      <c r="AB23" s="203">
        <v>0</v>
      </c>
      <c r="AC23" s="203">
        <v>0</v>
      </c>
      <c r="AD23" s="203">
        <v>25.02</v>
      </c>
      <c r="AE23" s="203">
        <v>0</v>
      </c>
      <c r="AF23" s="203">
        <v>0</v>
      </c>
      <c r="AG23" s="203">
        <v>46.68</v>
      </c>
      <c r="AH23" s="203">
        <v>0</v>
      </c>
      <c r="AI23" s="203">
        <v>46.68</v>
      </c>
      <c r="AJ23" s="203">
        <v>0</v>
      </c>
      <c r="AK23" s="203">
        <v>15.59</v>
      </c>
      <c r="AL23" s="203">
        <v>0</v>
      </c>
      <c r="AM23" s="203">
        <v>0</v>
      </c>
      <c r="AN23" s="203">
        <v>0</v>
      </c>
      <c r="AO23" s="203">
        <v>317.51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19.55</v>
      </c>
      <c r="E24" s="203">
        <v>0</v>
      </c>
      <c r="F24" s="203">
        <v>0</v>
      </c>
      <c r="G24" s="203">
        <v>31.1</v>
      </c>
      <c r="H24" s="203">
        <v>0</v>
      </c>
      <c r="I24" s="203">
        <v>0</v>
      </c>
      <c r="J24" s="203">
        <v>26.24</v>
      </c>
      <c r="K24" s="203">
        <v>167.96</v>
      </c>
      <c r="L24" s="203">
        <v>0.27</v>
      </c>
      <c r="M24" s="203">
        <v>2.4700000000000002</v>
      </c>
      <c r="N24" s="203">
        <v>2.02</v>
      </c>
      <c r="O24" s="203">
        <v>1.43</v>
      </c>
      <c r="P24" s="203">
        <v>1.07</v>
      </c>
      <c r="Q24" s="203">
        <v>0.35</v>
      </c>
      <c r="R24" s="203">
        <v>0.72</v>
      </c>
      <c r="S24" s="203">
        <v>0.45</v>
      </c>
      <c r="T24" s="203">
        <v>0</v>
      </c>
      <c r="U24" s="203">
        <v>12.88</v>
      </c>
      <c r="V24" s="203">
        <v>0.35</v>
      </c>
      <c r="W24" s="203">
        <v>0.77</v>
      </c>
      <c r="X24" s="203">
        <v>2.52</v>
      </c>
      <c r="Y24" s="203">
        <v>0</v>
      </c>
      <c r="Z24" s="203">
        <v>4.7300000000000004</v>
      </c>
      <c r="AA24" s="203">
        <v>1.53</v>
      </c>
      <c r="AB24" s="203">
        <v>0</v>
      </c>
      <c r="AC24" s="203">
        <v>0</v>
      </c>
      <c r="AD24" s="203">
        <v>25.02</v>
      </c>
      <c r="AE24" s="203">
        <v>0</v>
      </c>
      <c r="AF24" s="203">
        <v>0</v>
      </c>
      <c r="AG24" s="203">
        <v>46.68</v>
      </c>
      <c r="AH24" s="203">
        <v>0</v>
      </c>
      <c r="AI24" s="203">
        <v>46.68</v>
      </c>
      <c r="AJ24" s="203">
        <v>0</v>
      </c>
      <c r="AK24" s="203">
        <v>15.59</v>
      </c>
      <c r="AL24" s="203">
        <v>0</v>
      </c>
      <c r="AM24" s="203">
        <v>0</v>
      </c>
      <c r="AN24" s="203">
        <v>0</v>
      </c>
      <c r="AO24" s="203">
        <v>317.51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19.649999999999999</v>
      </c>
      <c r="E25" s="203">
        <v>0</v>
      </c>
      <c r="F25" s="203">
        <v>0</v>
      </c>
      <c r="G25" s="203">
        <v>31.1</v>
      </c>
      <c r="H25" s="203">
        <v>0</v>
      </c>
      <c r="I25" s="203">
        <v>0</v>
      </c>
      <c r="J25" s="203">
        <v>26.24</v>
      </c>
      <c r="K25" s="203">
        <v>108.36</v>
      </c>
      <c r="L25" s="203">
        <v>0.24</v>
      </c>
      <c r="M25" s="203">
        <v>2.4700000000000002</v>
      </c>
      <c r="N25" s="203">
        <v>2.02</v>
      </c>
      <c r="O25" s="203">
        <v>1.43</v>
      </c>
      <c r="P25" s="203">
        <v>1.07</v>
      </c>
      <c r="Q25" s="203">
        <v>0.35</v>
      </c>
      <c r="R25" s="203">
        <v>0.72</v>
      </c>
      <c r="S25" s="203">
        <v>0.45</v>
      </c>
      <c r="T25" s="203">
        <v>0</v>
      </c>
      <c r="U25" s="203">
        <v>3.29</v>
      </c>
      <c r="V25" s="203">
        <v>0.35</v>
      </c>
      <c r="W25" s="203">
        <v>0.77</v>
      </c>
      <c r="X25" s="203">
        <v>2.52</v>
      </c>
      <c r="Y25" s="203">
        <v>0</v>
      </c>
      <c r="Z25" s="203">
        <v>4.7300000000000004</v>
      </c>
      <c r="AA25" s="203">
        <v>1.53</v>
      </c>
      <c r="AB25" s="203">
        <v>0</v>
      </c>
      <c r="AC25" s="203">
        <v>0</v>
      </c>
      <c r="AD25" s="203">
        <v>25.02</v>
      </c>
      <c r="AE25" s="203">
        <v>0</v>
      </c>
      <c r="AF25" s="203">
        <v>0</v>
      </c>
      <c r="AG25" s="203">
        <v>46.68</v>
      </c>
      <c r="AH25" s="203">
        <v>0</v>
      </c>
      <c r="AI25" s="203">
        <v>46.68</v>
      </c>
      <c r="AJ25" s="203">
        <v>0</v>
      </c>
      <c r="AK25" s="203">
        <v>15.59</v>
      </c>
      <c r="AL25" s="203">
        <v>0</v>
      </c>
      <c r="AM25" s="203">
        <v>0</v>
      </c>
      <c r="AN25" s="203">
        <v>0</v>
      </c>
      <c r="AO25" s="203">
        <v>317.51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19.649999999999999</v>
      </c>
      <c r="E26" s="203">
        <v>0</v>
      </c>
      <c r="F26" s="203">
        <v>0</v>
      </c>
      <c r="G26" s="203">
        <v>31.1</v>
      </c>
      <c r="H26" s="203">
        <v>0</v>
      </c>
      <c r="I26" s="203">
        <v>0</v>
      </c>
      <c r="J26" s="203">
        <v>26.24</v>
      </c>
      <c r="K26" s="203">
        <v>161.03</v>
      </c>
      <c r="L26" s="203">
        <v>0.24</v>
      </c>
      <c r="M26" s="203">
        <v>2.4700000000000002</v>
      </c>
      <c r="N26" s="203">
        <v>2.02</v>
      </c>
      <c r="O26" s="203">
        <v>1.43</v>
      </c>
      <c r="P26" s="203">
        <v>1.07</v>
      </c>
      <c r="Q26" s="203">
        <v>0.35</v>
      </c>
      <c r="R26" s="203">
        <v>0.72</v>
      </c>
      <c r="S26" s="203">
        <v>0.45</v>
      </c>
      <c r="T26" s="203">
        <v>0</v>
      </c>
      <c r="U26" s="203">
        <v>2.4300000000000002</v>
      </c>
      <c r="V26" s="203">
        <v>0.35</v>
      </c>
      <c r="W26" s="203">
        <v>0.77</v>
      </c>
      <c r="X26" s="203">
        <v>2.52</v>
      </c>
      <c r="Y26" s="203">
        <v>0</v>
      </c>
      <c r="Z26" s="203">
        <v>4.7300000000000004</v>
      </c>
      <c r="AA26" s="203">
        <v>1.53</v>
      </c>
      <c r="AB26" s="203">
        <v>0</v>
      </c>
      <c r="AC26" s="203">
        <v>0</v>
      </c>
      <c r="AD26" s="203">
        <v>25.02</v>
      </c>
      <c r="AE26" s="203">
        <v>0</v>
      </c>
      <c r="AF26" s="203">
        <v>0</v>
      </c>
      <c r="AG26" s="203">
        <v>46.68</v>
      </c>
      <c r="AH26" s="203">
        <v>0</v>
      </c>
      <c r="AI26" s="203">
        <v>46.68</v>
      </c>
      <c r="AJ26" s="203">
        <v>0</v>
      </c>
      <c r="AK26" s="203">
        <v>15.59</v>
      </c>
      <c r="AL26" s="203">
        <v>0</v>
      </c>
      <c r="AM26" s="203">
        <v>0</v>
      </c>
      <c r="AN26" s="203">
        <v>0</v>
      </c>
      <c r="AO26" s="203">
        <v>317.51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19.649999999999999</v>
      </c>
      <c r="E27" s="203">
        <v>0</v>
      </c>
      <c r="F27" s="203">
        <v>0</v>
      </c>
      <c r="G27" s="203">
        <v>31.1</v>
      </c>
      <c r="H27" s="203">
        <v>0</v>
      </c>
      <c r="I27" s="203">
        <v>0</v>
      </c>
      <c r="J27" s="203">
        <v>26.24</v>
      </c>
      <c r="K27" s="203">
        <v>239.59</v>
      </c>
      <c r="L27" s="203">
        <v>0.24</v>
      </c>
      <c r="M27" s="203">
        <v>2.4700000000000002</v>
      </c>
      <c r="N27" s="203">
        <v>2.02</v>
      </c>
      <c r="O27" s="203">
        <v>1.43</v>
      </c>
      <c r="P27" s="203">
        <v>1.07</v>
      </c>
      <c r="Q27" s="203">
        <v>0.35</v>
      </c>
      <c r="R27" s="203">
        <v>0.72</v>
      </c>
      <c r="S27" s="203">
        <v>0.45</v>
      </c>
      <c r="T27" s="203">
        <v>0</v>
      </c>
      <c r="U27" s="203">
        <v>2.3199999999999998</v>
      </c>
      <c r="V27" s="203">
        <v>0.35</v>
      </c>
      <c r="W27" s="203">
        <v>0.77</v>
      </c>
      <c r="X27" s="203">
        <v>2.52</v>
      </c>
      <c r="Y27" s="203">
        <v>0</v>
      </c>
      <c r="Z27" s="203">
        <v>4.7300000000000004</v>
      </c>
      <c r="AA27" s="203">
        <v>1.53</v>
      </c>
      <c r="AB27" s="203">
        <v>0</v>
      </c>
      <c r="AC27" s="203">
        <v>0</v>
      </c>
      <c r="AD27" s="203">
        <v>25.02</v>
      </c>
      <c r="AE27" s="203">
        <v>0</v>
      </c>
      <c r="AF27" s="203">
        <v>0</v>
      </c>
      <c r="AG27" s="203">
        <v>46.68</v>
      </c>
      <c r="AH27" s="203">
        <v>0</v>
      </c>
      <c r="AI27" s="203">
        <v>46.68</v>
      </c>
      <c r="AJ27" s="203">
        <v>0</v>
      </c>
      <c r="AK27" s="203">
        <v>15.59</v>
      </c>
      <c r="AL27" s="203">
        <v>0</v>
      </c>
      <c r="AM27" s="203">
        <v>0</v>
      </c>
      <c r="AN27" s="203">
        <v>0</v>
      </c>
      <c r="AO27" s="203">
        <v>317.51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19.649999999999999</v>
      </c>
      <c r="E28" s="203">
        <v>0</v>
      </c>
      <c r="F28" s="203">
        <v>0</v>
      </c>
      <c r="G28" s="203">
        <v>31.1</v>
      </c>
      <c r="H28" s="203">
        <v>0</v>
      </c>
      <c r="I28" s="203">
        <v>0</v>
      </c>
      <c r="J28" s="203">
        <v>26.24</v>
      </c>
      <c r="K28" s="203">
        <v>240.19</v>
      </c>
      <c r="L28" s="203">
        <v>0.24</v>
      </c>
      <c r="M28" s="203">
        <v>2.4700000000000002</v>
      </c>
      <c r="N28" s="203">
        <v>2.02</v>
      </c>
      <c r="O28" s="203">
        <v>1.43</v>
      </c>
      <c r="P28" s="203">
        <v>1.07</v>
      </c>
      <c r="Q28" s="203">
        <v>0.35</v>
      </c>
      <c r="R28" s="203">
        <v>0.72</v>
      </c>
      <c r="S28" s="203">
        <v>0.45</v>
      </c>
      <c r="T28" s="203">
        <v>0</v>
      </c>
      <c r="U28" s="203">
        <v>2.3199999999999998</v>
      </c>
      <c r="V28" s="203">
        <v>0.35</v>
      </c>
      <c r="W28" s="203">
        <v>0.77</v>
      </c>
      <c r="X28" s="203">
        <v>2.52</v>
      </c>
      <c r="Y28" s="203">
        <v>0</v>
      </c>
      <c r="Z28" s="203">
        <v>4.7300000000000004</v>
      </c>
      <c r="AA28" s="203">
        <v>1.53</v>
      </c>
      <c r="AB28" s="203">
        <v>0</v>
      </c>
      <c r="AC28" s="203">
        <v>0</v>
      </c>
      <c r="AD28" s="203">
        <v>25.02</v>
      </c>
      <c r="AE28" s="203">
        <v>0</v>
      </c>
      <c r="AF28" s="203">
        <v>0</v>
      </c>
      <c r="AG28" s="203">
        <v>46.68</v>
      </c>
      <c r="AH28" s="203">
        <v>0</v>
      </c>
      <c r="AI28" s="203">
        <v>46.68</v>
      </c>
      <c r="AJ28" s="203">
        <v>0</v>
      </c>
      <c r="AK28" s="203">
        <v>15.59</v>
      </c>
      <c r="AL28" s="203">
        <v>0</v>
      </c>
      <c r="AM28" s="203">
        <v>0</v>
      </c>
      <c r="AN28" s="203">
        <v>0</v>
      </c>
      <c r="AO28" s="203">
        <v>317.51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19.649999999999999</v>
      </c>
      <c r="E29" s="203">
        <v>0</v>
      </c>
      <c r="F29" s="203">
        <v>0</v>
      </c>
      <c r="G29" s="203">
        <v>31.1</v>
      </c>
      <c r="H29" s="203">
        <v>0</v>
      </c>
      <c r="I29" s="203">
        <v>0</v>
      </c>
      <c r="J29" s="203">
        <v>26.24</v>
      </c>
      <c r="K29" s="203">
        <v>240.2</v>
      </c>
      <c r="L29" s="203">
        <v>0.24</v>
      </c>
      <c r="M29" s="203">
        <v>2.4700000000000002</v>
      </c>
      <c r="N29" s="203">
        <v>2.02</v>
      </c>
      <c r="O29" s="203">
        <v>1.43</v>
      </c>
      <c r="P29" s="203">
        <v>1.07</v>
      </c>
      <c r="Q29" s="203">
        <v>0.35</v>
      </c>
      <c r="R29" s="203">
        <v>0.72</v>
      </c>
      <c r="S29" s="203">
        <v>0.45</v>
      </c>
      <c r="T29" s="203">
        <v>0</v>
      </c>
      <c r="U29" s="203">
        <v>2.3199999999999998</v>
      </c>
      <c r="V29" s="203">
        <v>0.35</v>
      </c>
      <c r="W29" s="203">
        <v>0.77</v>
      </c>
      <c r="X29" s="203">
        <v>2.52</v>
      </c>
      <c r="Y29" s="203">
        <v>0</v>
      </c>
      <c r="Z29" s="203">
        <v>4.7300000000000004</v>
      </c>
      <c r="AA29" s="203">
        <v>1.53</v>
      </c>
      <c r="AB29" s="203">
        <v>0</v>
      </c>
      <c r="AC29" s="203">
        <v>0</v>
      </c>
      <c r="AD29" s="203">
        <v>25.02</v>
      </c>
      <c r="AE29" s="203">
        <v>0</v>
      </c>
      <c r="AF29" s="203">
        <v>0</v>
      </c>
      <c r="AG29" s="203">
        <v>46.68</v>
      </c>
      <c r="AH29" s="203">
        <v>0</v>
      </c>
      <c r="AI29" s="203">
        <v>46.68</v>
      </c>
      <c r="AJ29" s="203">
        <v>0</v>
      </c>
      <c r="AK29" s="203">
        <v>15.61</v>
      </c>
      <c r="AL29" s="203">
        <v>0</v>
      </c>
      <c r="AM29" s="203">
        <v>0</v>
      </c>
      <c r="AN29" s="203">
        <v>0</v>
      </c>
      <c r="AO29" s="203">
        <v>317.51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19.649999999999999</v>
      </c>
      <c r="E30" s="203">
        <v>0</v>
      </c>
      <c r="F30" s="203">
        <v>0</v>
      </c>
      <c r="G30" s="203">
        <v>31.1</v>
      </c>
      <c r="H30" s="203">
        <v>0</v>
      </c>
      <c r="I30" s="203">
        <v>0</v>
      </c>
      <c r="J30" s="203">
        <v>26.24</v>
      </c>
      <c r="K30" s="203">
        <v>240.2</v>
      </c>
      <c r="L30" s="203">
        <v>0.24</v>
      </c>
      <c r="M30" s="203">
        <v>2.4700000000000002</v>
      </c>
      <c r="N30" s="203">
        <v>2.02</v>
      </c>
      <c r="O30" s="203">
        <v>1.43</v>
      </c>
      <c r="P30" s="203">
        <v>1.07</v>
      </c>
      <c r="Q30" s="203">
        <v>0.35</v>
      </c>
      <c r="R30" s="203">
        <v>0.72</v>
      </c>
      <c r="S30" s="203">
        <v>0.45</v>
      </c>
      <c r="T30" s="203">
        <v>0</v>
      </c>
      <c r="U30" s="203">
        <v>2.3199999999999998</v>
      </c>
      <c r="V30" s="203">
        <v>0.35</v>
      </c>
      <c r="W30" s="203">
        <v>0.77</v>
      </c>
      <c r="X30" s="203">
        <v>2.52</v>
      </c>
      <c r="Y30" s="203">
        <v>0</v>
      </c>
      <c r="Z30" s="203">
        <v>4.7300000000000004</v>
      </c>
      <c r="AA30" s="203">
        <v>1.53</v>
      </c>
      <c r="AB30" s="203">
        <v>0</v>
      </c>
      <c r="AC30" s="203">
        <v>0</v>
      </c>
      <c r="AD30" s="203">
        <v>25.02</v>
      </c>
      <c r="AE30" s="203">
        <v>0</v>
      </c>
      <c r="AF30" s="203">
        <v>0</v>
      </c>
      <c r="AG30" s="203">
        <v>46.68</v>
      </c>
      <c r="AH30" s="203">
        <v>0</v>
      </c>
      <c r="AI30" s="203">
        <v>46.68</v>
      </c>
      <c r="AJ30" s="203">
        <v>0</v>
      </c>
      <c r="AK30" s="203">
        <v>15.61</v>
      </c>
      <c r="AL30" s="203">
        <v>0</v>
      </c>
      <c r="AM30" s="203">
        <v>0</v>
      </c>
      <c r="AN30" s="203">
        <v>0</v>
      </c>
      <c r="AO30" s="203">
        <v>317.51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19.649999999999999</v>
      </c>
      <c r="E31" s="203">
        <v>0</v>
      </c>
      <c r="F31" s="203">
        <v>0</v>
      </c>
      <c r="G31" s="203">
        <v>31.1</v>
      </c>
      <c r="H31" s="203">
        <v>0</v>
      </c>
      <c r="I31" s="203">
        <v>0</v>
      </c>
      <c r="J31" s="203">
        <v>26.24</v>
      </c>
      <c r="K31" s="203">
        <v>240.2</v>
      </c>
      <c r="L31" s="203">
        <v>0.24</v>
      </c>
      <c r="M31" s="203">
        <v>2.4700000000000002</v>
      </c>
      <c r="N31" s="203">
        <v>2.02</v>
      </c>
      <c r="O31" s="203">
        <v>1.43</v>
      </c>
      <c r="P31" s="203">
        <v>1.07</v>
      </c>
      <c r="Q31" s="203">
        <v>0.35</v>
      </c>
      <c r="R31" s="203">
        <v>0.72</v>
      </c>
      <c r="S31" s="203">
        <v>0.45</v>
      </c>
      <c r="T31" s="203">
        <v>0</v>
      </c>
      <c r="U31" s="203">
        <v>1.9</v>
      </c>
      <c r="V31" s="203">
        <v>0.35</v>
      </c>
      <c r="W31" s="203">
        <v>0.77</v>
      </c>
      <c r="X31" s="203">
        <v>2.52</v>
      </c>
      <c r="Y31" s="203">
        <v>0</v>
      </c>
      <c r="Z31" s="203">
        <v>4.7300000000000004</v>
      </c>
      <c r="AA31" s="203">
        <v>1.53</v>
      </c>
      <c r="AB31" s="203">
        <v>0</v>
      </c>
      <c r="AC31" s="203">
        <v>0</v>
      </c>
      <c r="AD31" s="203">
        <v>25.02</v>
      </c>
      <c r="AE31" s="203">
        <v>0</v>
      </c>
      <c r="AF31" s="203">
        <v>0</v>
      </c>
      <c r="AG31" s="203">
        <v>46.68</v>
      </c>
      <c r="AH31" s="203">
        <v>0</v>
      </c>
      <c r="AI31" s="203">
        <v>46.68</v>
      </c>
      <c r="AJ31" s="203">
        <v>0</v>
      </c>
      <c r="AK31" s="203">
        <v>15.61</v>
      </c>
      <c r="AL31" s="203">
        <v>0</v>
      </c>
      <c r="AM31" s="203">
        <v>0</v>
      </c>
      <c r="AN31" s="203">
        <v>0</v>
      </c>
      <c r="AO31" s="203">
        <v>317.51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19.649999999999999</v>
      </c>
      <c r="E32" s="203">
        <v>0</v>
      </c>
      <c r="F32" s="203">
        <v>0</v>
      </c>
      <c r="G32" s="203">
        <v>31.1</v>
      </c>
      <c r="H32" s="203">
        <v>0</v>
      </c>
      <c r="I32" s="203">
        <v>0</v>
      </c>
      <c r="J32" s="203">
        <v>26.24</v>
      </c>
      <c r="K32" s="203">
        <v>182.03</v>
      </c>
      <c r="L32" s="203">
        <v>0.24</v>
      </c>
      <c r="M32" s="203">
        <v>2.4700000000000002</v>
      </c>
      <c r="N32" s="203">
        <v>2.02</v>
      </c>
      <c r="O32" s="203">
        <v>1.43</v>
      </c>
      <c r="P32" s="203">
        <v>1.07</v>
      </c>
      <c r="Q32" s="203">
        <v>0.35</v>
      </c>
      <c r="R32" s="203">
        <v>0.72</v>
      </c>
      <c r="S32" s="203">
        <v>0.45</v>
      </c>
      <c r="T32" s="203">
        <v>0</v>
      </c>
      <c r="U32" s="203">
        <v>1.9</v>
      </c>
      <c r="V32" s="203">
        <v>0.35</v>
      </c>
      <c r="W32" s="203">
        <v>0.77</v>
      </c>
      <c r="X32" s="203">
        <v>2.52</v>
      </c>
      <c r="Y32" s="203">
        <v>0</v>
      </c>
      <c r="Z32" s="203">
        <v>4.7300000000000004</v>
      </c>
      <c r="AA32" s="203">
        <v>1.53</v>
      </c>
      <c r="AB32" s="203">
        <v>0</v>
      </c>
      <c r="AC32" s="203">
        <v>0</v>
      </c>
      <c r="AD32" s="203">
        <v>25.02</v>
      </c>
      <c r="AE32" s="203">
        <v>0</v>
      </c>
      <c r="AF32" s="203">
        <v>0</v>
      </c>
      <c r="AG32" s="203">
        <v>46.68</v>
      </c>
      <c r="AH32" s="203">
        <v>0</v>
      </c>
      <c r="AI32" s="203">
        <v>46.68</v>
      </c>
      <c r="AJ32" s="203">
        <v>0</v>
      </c>
      <c r="AK32" s="203">
        <v>15.61</v>
      </c>
      <c r="AL32" s="203">
        <v>0</v>
      </c>
      <c r="AM32" s="203">
        <v>0</v>
      </c>
      <c r="AN32" s="203">
        <v>0</v>
      </c>
      <c r="AO32" s="203">
        <v>317.51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19.649999999999999</v>
      </c>
      <c r="E33" s="203">
        <v>0</v>
      </c>
      <c r="F33" s="203">
        <v>0</v>
      </c>
      <c r="G33" s="203">
        <v>31.1</v>
      </c>
      <c r="H33" s="203">
        <v>0</v>
      </c>
      <c r="I33" s="203">
        <v>0</v>
      </c>
      <c r="J33" s="203">
        <v>26.24</v>
      </c>
      <c r="K33" s="203">
        <v>133.11000000000001</v>
      </c>
      <c r="L33" s="203">
        <v>0.24</v>
      </c>
      <c r="M33" s="203">
        <v>2.4700000000000002</v>
      </c>
      <c r="N33" s="203">
        <v>2.02</v>
      </c>
      <c r="O33" s="203">
        <v>1.43</v>
      </c>
      <c r="P33" s="203">
        <v>1.07</v>
      </c>
      <c r="Q33" s="203">
        <v>0.35</v>
      </c>
      <c r="R33" s="203">
        <v>0.72</v>
      </c>
      <c r="S33" s="203">
        <v>0.45</v>
      </c>
      <c r="T33" s="203">
        <v>0</v>
      </c>
      <c r="U33" s="203">
        <v>1.9</v>
      </c>
      <c r="V33" s="203">
        <v>0.35</v>
      </c>
      <c r="W33" s="203">
        <v>0.77</v>
      </c>
      <c r="X33" s="203">
        <v>2.52</v>
      </c>
      <c r="Y33" s="203">
        <v>0</v>
      </c>
      <c r="Z33" s="203">
        <v>4.7300000000000004</v>
      </c>
      <c r="AA33" s="203">
        <v>1.53</v>
      </c>
      <c r="AB33" s="203">
        <v>0</v>
      </c>
      <c r="AC33" s="203">
        <v>0</v>
      </c>
      <c r="AD33" s="203">
        <v>25.02</v>
      </c>
      <c r="AE33" s="203">
        <v>0</v>
      </c>
      <c r="AF33" s="203">
        <v>0</v>
      </c>
      <c r="AG33" s="203">
        <v>46.68</v>
      </c>
      <c r="AH33" s="203">
        <v>0</v>
      </c>
      <c r="AI33" s="203">
        <v>46.68</v>
      </c>
      <c r="AJ33" s="203">
        <v>0</v>
      </c>
      <c r="AK33" s="203">
        <v>15.61</v>
      </c>
      <c r="AL33" s="203">
        <v>0</v>
      </c>
      <c r="AM33" s="203">
        <v>0</v>
      </c>
      <c r="AN33" s="203">
        <v>0</v>
      </c>
      <c r="AO33" s="203">
        <v>317.51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19.649999999999999</v>
      </c>
      <c r="E34" s="203">
        <v>0</v>
      </c>
      <c r="F34" s="203">
        <v>0</v>
      </c>
      <c r="G34" s="203">
        <v>31.1</v>
      </c>
      <c r="H34" s="203">
        <v>0</v>
      </c>
      <c r="I34" s="203">
        <v>0</v>
      </c>
      <c r="J34" s="203">
        <v>26.24</v>
      </c>
      <c r="K34" s="203">
        <v>86.82</v>
      </c>
      <c r="L34" s="203">
        <v>0.24</v>
      </c>
      <c r="M34" s="203">
        <v>2.4700000000000002</v>
      </c>
      <c r="N34" s="203">
        <v>2.02</v>
      </c>
      <c r="O34" s="203">
        <v>1.43</v>
      </c>
      <c r="P34" s="203">
        <v>1.07</v>
      </c>
      <c r="Q34" s="203">
        <v>0.35</v>
      </c>
      <c r="R34" s="203">
        <v>0.72</v>
      </c>
      <c r="S34" s="203">
        <v>0.45</v>
      </c>
      <c r="T34" s="203">
        <v>0</v>
      </c>
      <c r="U34" s="203">
        <v>1.9</v>
      </c>
      <c r="V34" s="203">
        <v>0.35</v>
      </c>
      <c r="W34" s="203">
        <v>0.77</v>
      </c>
      <c r="X34" s="203">
        <v>2.52</v>
      </c>
      <c r="Y34" s="203">
        <v>0</v>
      </c>
      <c r="Z34" s="203">
        <v>4.7300000000000004</v>
      </c>
      <c r="AA34" s="203">
        <v>1.53</v>
      </c>
      <c r="AB34" s="203">
        <v>0</v>
      </c>
      <c r="AC34" s="203">
        <v>0</v>
      </c>
      <c r="AD34" s="203">
        <v>25.02</v>
      </c>
      <c r="AE34" s="203">
        <v>0</v>
      </c>
      <c r="AF34" s="203">
        <v>0</v>
      </c>
      <c r="AG34" s="203">
        <v>46.68</v>
      </c>
      <c r="AH34" s="203">
        <v>0</v>
      </c>
      <c r="AI34" s="203">
        <v>46.68</v>
      </c>
      <c r="AJ34" s="203">
        <v>0</v>
      </c>
      <c r="AK34" s="203">
        <v>15.61</v>
      </c>
      <c r="AL34" s="203">
        <v>0</v>
      </c>
      <c r="AM34" s="203">
        <v>0</v>
      </c>
      <c r="AN34" s="203">
        <v>0</v>
      </c>
      <c r="AO34" s="203">
        <v>317.51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19.55</v>
      </c>
      <c r="E35" s="203">
        <v>0</v>
      </c>
      <c r="F35" s="203">
        <v>0</v>
      </c>
      <c r="G35" s="203">
        <v>31.1</v>
      </c>
      <c r="H35" s="203">
        <v>0</v>
      </c>
      <c r="I35" s="203">
        <v>0</v>
      </c>
      <c r="J35" s="203">
        <v>26.24</v>
      </c>
      <c r="K35" s="203">
        <v>21.56</v>
      </c>
      <c r="L35" s="203">
        <v>0.24</v>
      </c>
      <c r="M35" s="203">
        <v>2.4700000000000002</v>
      </c>
      <c r="N35" s="203">
        <v>2.02</v>
      </c>
      <c r="O35" s="203">
        <v>1.43</v>
      </c>
      <c r="P35" s="203">
        <v>1.07</v>
      </c>
      <c r="Q35" s="203">
        <v>0.35</v>
      </c>
      <c r="R35" s="203">
        <v>0.72</v>
      </c>
      <c r="S35" s="203">
        <v>0.45</v>
      </c>
      <c r="T35" s="203">
        <v>0</v>
      </c>
      <c r="U35" s="203">
        <v>1.9</v>
      </c>
      <c r="V35" s="203">
        <v>0.35</v>
      </c>
      <c r="W35" s="203">
        <v>0.77</v>
      </c>
      <c r="X35" s="203">
        <v>2.52</v>
      </c>
      <c r="Y35" s="203">
        <v>0</v>
      </c>
      <c r="Z35" s="203">
        <v>4.7300000000000004</v>
      </c>
      <c r="AA35" s="203">
        <v>1.53</v>
      </c>
      <c r="AB35" s="203">
        <v>0</v>
      </c>
      <c r="AC35" s="203">
        <v>0</v>
      </c>
      <c r="AD35" s="203">
        <v>25.02</v>
      </c>
      <c r="AE35" s="203">
        <v>0</v>
      </c>
      <c r="AF35" s="203">
        <v>0</v>
      </c>
      <c r="AG35" s="203">
        <v>46.68</v>
      </c>
      <c r="AH35" s="203">
        <v>0</v>
      </c>
      <c r="AI35" s="203">
        <v>46.68</v>
      </c>
      <c r="AJ35" s="203">
        <v>0</v>
      </c>
      <c r="AK35" s="203">
        <v>15.61</v>
      </c>
      <c r="AL35" s="203">
        <v>0</v>
      </c>
      <c r="AM35" s="203">
        <v>0</v>
      </c>
      <c r="AN35" s="203">
        <v>0</v>
      </c>
      <c r="AO35" s="203">
        <v>317.51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19.510000000000002</v>
      </c>
      <c r="E36" s="203">
        <v>0</v>
      </c>
      <c r="F36" s="203">
        <v>0</v>
      </c>
      <c r="G36" s="203">
        <v>31.1</v>
      </c>
      <c r="H36" s="203">
        <v>0</v>
      </c>
      <c r="I36" s="203">
        <v>0</v>
      </c>
      <c r="J36" s="203">
        <v>26.24</v>
      </c>
      <c r="K36" s="203">
        <v>77.03</v>
      </c>
      <c r="L36" s="203">
        <v>0.24</v>
      </c>
      <c r="M36" s="203">
        <v>2.4700000000000002</v>
      </c>
      <c r="N36" s="203">
        <v>2.02</v>
      </c>
      <c r="O36" s="203">
        <v>1.43</v>
      </c>
      <c r="P36" s="203">
        <v>1.07</v>
      </c>
      <c r="Q36" s="203">
        <v>0.35</v>
      </c>
      <c r="R36" s="203">
        <v>0.72</v>
      </c>
      <c r="S36" s="203">
        <v>0.45</v>
      </c>
      <c r="T36" s="203">
        <v>0</v>
      </c>
      <c r="U36" s="203">
        <v>1.9</v>
      </c>
      <c r="V36" s="203">
        <v>0.35</v>
      </c>
      <c r="W36" s="203">
        <v>0.77</v>
      </c>
      <c r="X36" s="203">
        <v>2.52</v>
      </c>
      <c r="Y36" s="203">
        <v>0</v>
      </c>
      <c r="Z36" s="203">
        <v>4.7300000000000004</v>
      </c>
      <c r="AA36" s="203">
        <v>1.53</v>
      </c>
      <c r="AB36" s="203">
        <v>0</v>
      </c>
      <c r="AC36" s="203">
        <v>0</v>
      </c>
      <c r="AD36" s="203">
        <v>25.02</v>
      </c>
      <c r="AE36" s="203">
        <v>0</v>
      </c>
      <c r="AF36" s="203">
        <v>0</v>
      </c>
      <c r="AG36" s="203">
        <v>46.68</v>
      </c>
      <c r="AH36" s="203">
        <v>0</v>
      </c>
      <c r="AI36" s="203">
        <v>46.68</v>
      </c>
      <c r="AJ36" s="203">
        <v>0</v>
      </c>
      <c r="AK36" s="203">
        <v>15.61</v>
      </c>
      <c r="AL36" s="203">
        <v>0</v>
      </c>
      <c r="AM36" s="203">
        <v>0</v>
      </c>
      <c r="AN36" s="203">
        <v>0</v>
      </c>
      <c r="AO36" s="203">
        <v>317.51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19.510000000000002</v>
      </c>
      <c r="E37" s="203">
        <v>0</v>
      </c>
      <c r="F37" s="203">
        <v>0</v>
      </c>
      <c r="G37" s="203">
        <v>31.1</v>
      </c>
      <c r="H37" s="203">
        <v>0</v>
      </c>
      <c r="I37" s="203">
        <v>0</v>
      </c>
      <c r="J37" s="203">
        <v>26.24</v>
      </c>
      <c r="K37" s="203">
        <v>149.13999999999999</v>
      </c>
      <c r="L37" s="203">
        <v>0.24</v>
      </c>
      <c r="M37" s="203">
        <v>2.4700000000000002</v>
      </c>
      <c r="N37" s="203">
        <v>2.02</v>
      </c>
      <c r="O37" s="203">
        <v>1.43</v>
      </c>
      <c r="P37" s="203">
        <v>1.07</v>
      </c>
      <c r="Q37" s="203">
        <v>0.35</v>
      </c>
      <c r="R37" s="203">
        <v>0.72</v>
      </c>
      <c r="S37" s="203">
        <v>0.45</v>
      </c>
      <c r="T37" s="203">
        <v>0</v>
      </c>
      <c r="U37" s="203">
        <v>1.9</v>
      </c>
      <c r="V37" s="203">
        <v>0.35</v>
      </c>
      <c r="W37" s="203">
        <v>0.77</v>
      </c>
      <c r="X37" s="203">
        <v>2.52</v>
      </c>
      <c r="Y37" s="203">
        <v>0</v>
      </c>
      <c r="Z37" s="203">
        <v>4.7300000000000004</v>
      </c>
      <c r="AA37" s="203">
        <v>1.53</v>
      </c>
      <c r="AB37" s="203">
        <v>0</v>
      </c>
      <c r="AC37" s="203">
        <v>0</v>
      </c>
      <c r="AD37" s="203">
        <v>25.02</v>
      </c>
      <c r="AE37" s="203">
        <v>0</v>
      </c>
      <c r="AF37" s="203">
        <v>0</v>
      </c>
      <c r="AG37" s="203">
        <v>46.68</v>
      </c>
      <c r="AH37" s="203">
        <v>0</v>
      </c>
      <c r="AI37" s="203">
        <v>46.68</v>
      </c>
      <c r="AJ37" s="203">
        <v>0</v>
      </c>
      <c r="AK37" s="203">
        <v>15.61</v>
      </c>
      <c r="AL37" s="203">
        <v>0</v>
      </c>
      <c r="AM37" s="203">
        <v>0</v>
      </c>
      <c r="AN37" s="203">
        <v>0</v>
      </c>
      <c r="AO37" s="203">
        <v>317.51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19.510000000000002</v>
      </c>
      <c r="E38" s="203">
        <v>0</v>
      </c>
      <c r="F38" s="203">
        <v>0</v>
      </c>
      <c r="G38" s="203">
        <v>31.1</v>
      </c>
      <c r="H38" s="203">
        <v>0</v>
      </c>
      <c r="I38" s="203">
        <v>0</v>
      </c>
      <c r="J38" s="203">
        <v>26.24</v>
      </c>
      <c r="K38" s="203">
        <v>211.62</v>
      </c>
      <c r="L38" s="203">
        <v>0.24</v>
      </c>
      <c r="M38" s="203">
        <v>2.4700000000000002</v>
      </c>
      <c r="N38" s="203">
        <v>2.02</v>
      </c>
      <c r="O38" s="203">
        <v>1.43</v>
      </c>
      <c r="P38" s="203">
        <v>1.07</v>
      </c>
      <c r="Q38" s="203">
        <v>0.35</v>
      </c>
      <c r="R38" s="203">
        <v>0.72</v>
      </c>
      <c r="S38" s="203">
        <v>0.45</v>
      </c>
      <c r="T38" s="203">
        <v>0</v>
      </c>
      <c r="U38" s="203">
        <v>1.9</v>
      </c>
      <c r="V38" s="203">
        <v>0.35</v>
      </c>
      <c r="W38" s="203">
        <v>0.77</v>
      </c>
      <c r="X38" s="203">
        <v>2.52</v>
      </c>
      <c r="Y38" s="203">
        <v>0</v>
      </c>
      <c r="Z38" s="203">
        <v>4.7300000000000004</v>
      </c>
      <c r="AA38" s="203">
        <v>1.53</v>
      </c>
      <c r="AB38" s="203">
        <v>0</v>
      </c>
      <c r="AC38" s="203">
        <v>0</v>
      </c>
      <c r="AD38" s="203">
        <v>25.02</v>
      </c>
      <c r="AE38" s="203">
        <v>0</v>
      </c>
      <c r="AF38" s="203">
        <v>0</v>
      </c>
      <c r="AG38" s="203">
        <v>46.68</v>
      </c>
      <c r="AH38" s="203">
        <v>0</v>
      </c>
      <c r="AI38" s="203">
        <v>46.68</v>
      </c>
      <c r="AJ38" s="203">
        <v>0</v>
      </c>
      <c r="AK38" s="203">
        <v>15.61</v>
      </c>
      <c r="AL38" s="203">
        <v>0</v>
      </c>
      <c r="AM38" s="203">
        <v>0</v>
      </c>
      <c r="AN38" s="203">
        <v>0</v>
      </c>
      <c r="AO38" s="203">
        <v>317.51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19.420000000000002</v>
      </c>
      <c r="E39" s="203">
        <v>0</v>
      </c>
      <c r="F39" s="203">
        <v>0</v>
      </c>
      <c r="G39" s="203">
        <v>31.1</v>
      </c>
      <c r="H39" s="203">
        <v>0</v>
      </c>
      <c r="I39" s="203">
        <v>0</v>
      </c>
      <c r="J39" s="203">
        <v>26.24</v>
      </c>
      <c r="K39" s="203">
        <v>240.3</v>
      </c>
      <c r="L39" s="203">
        <v>2.95</v>
      </c>
      <c r="M39" s="203">
        <v>2.4700000000000002</v>
      </c>
      <c r="N39" s="203">
        <v>2.02</v>
      </c>
      <c r="O39" s="203">
        <v>1.43</v>
      </c>
      <c r="P39" s="203">
        <v>1.07</v>
      </c>
      <c r="Q39" s="203">
        <v>4.04</v>
      </c>
      <c r="R39" s="203">
        <v>8</v>
      </c>
      <c r="S39" s="203">
        <v>4.6900000000000004</v>
      </c>
      <c r="T39" s="203">
        <v>0</v>
      </c>
      <c r="U39" s="203">
        <v>1.9</v>
      </c>
      <c r="V39" s="203">
        <v>0.35</v>
      </c>
      <c r="W39" s="203">
        <v>0.77</v>
      </c>
      <c r="X39" s="203">
        <v>2.52</v>
      </c>
      <c r="Y39" s="203">
        <v>0</v>
      </c>
      <c r="Z39" s="203">
        <v>4.7300000000000004</v>
      </c>
      <c r="AA39" s="203">
        <v>1.53</v>
      </c>
      <c r="AB39" s="203">
        <v>0</v>
      </c>
      <c r="AC39" s="203">
        <v>0</v>
      </c>
      <c r="AD39" s="203">
        <v>25.02</v>
      </c>
      <c r="AE39" s="203">
        <v>0</v>
      </c>
      <c r="AF39" s="203">
        <v>0</v>
      </c>
      <c r="AG39" s="203">
        <v>46.68</v>
      </c>
      <c r="AH39" s="203">
        <v>0</v>
      </c>
      <c r="AI39" s="203">
        <v>46.68</v>
      </c>
      <c r="AJ39" s="203">
        <v>0</v>
      </c>
      <c r="AK39" s="203">
        <v>15.61</v>
      </c>
      <c r="AL39" s="203">
        <v>0</v>
      </c>
      <c r="AM39" s="203">
        <v>0</v>
      </c>
      <c r="AN39" s="203">
        <v>0</v>
      </c>
      <c r="AO39" s="203">
        <v>314.39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19.32</v>
      </c>
      <c r="E40" s="203">
        <v>0</v>
      </c>
      <c r="F40" s="203">
        <v>0</v>
      </c>
      <c r="G40" s="203">
        <v>31.1</v>
      </c>
      <c r="H40" s="203">
        <v>0</v>
      </c>
      <c r="I40" s="203">
        <v>0</v>
      </c>
      <c r="J40" s="203">
        <v>26.24</v>
      </c>
      <c r="K40" s="203">
        <v>240.3</v>
      </c>
      <c r="L40" s="203">
        <v>2.93</v>
      </c>
      <c r="M40" s="203">
        <v>2.4700000000000002</v>
      </c>
      <c r="N40" s="203">
        <v>2.02</v>
      </c>
      <c r="O40" s="203">
        <v>1.43</v>
      </c>
      <c r="P40" s="203">
        <v>1.07</v>
      </c>
      <c r="Q40" s="203">
        <v>4.04</v>
      </c>
      <c r="R40" s="203">
        <v>8.7799999999999994</v>
      </c>
      <c r="S40" s="203">
        <v>5.46</v>
      </c>
      <c r="T40" s="203">
        <v>0</v>
      </c>
      <c r="U40" s="203">
        <v>1.9</v>
      </c>
      <c r="V40" s="203">
        <v>0.35</v>
      </c>
      <c r="W40" s="203">
        <v>0.77</v>
      </c>
      <c r="X40" s="203">
        <v>2.52</v>
      </c>
      <c r="Y40" s="203">
        <v>0</v>
      </c>
      <c r="Z40" s="203">
        <v>4.7300000000000004</v>
      </c>
      <c r="AA40" s="203">
        <v>1.53</v>
      </c>
      <c r="AB40" s="203">
        <v>0</v>
      </c>
      <c r="AC40" s="203">
        <v>0</v>
      </c>
      <c r="AD40" s="203">
        <v>25.02</v>
      </c>
      <c r="AE40" s="203">
        <v>0</v>
      </c>
      <c r="AF40" s="203">
        <v>0</v>
      </c>
      <c r="AG40" s="203">
        <v>46.68</v>
      </c>
      <c r="AH40" s="203">
        <v>0</v>
      </c>
      <c r="AI40" s="203">
        <v>46.68</v>
      </c>
      <c r="AJ40" s="203">
        <v>0</v>
      </c>
      <c r="AK40" s="203">
        <v>15.61</v>
      </c>
      <c r="AL40" s="203">
        <v>0</v>
      </c>
      <c r="AM40" s="203">
        <v>0</v>
      </c>
      <c r="AN40" s="203">
        <v>0</v>
      </c>
      <c r="AO40" s="203">
        <v>314.39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19.14</v>
      </c>
      <c r="E41" s="203">
        <v>0</v>
      </c>
      <c r="F41" s="203">
        <v>0</v>
      </c>
      <c r="G41" s="203">
        <v>31.1</v>
      </c>
      <c r="H41" s="203">
        <v>0</v>
      </c>
      <c r="I41" s="203">
        <v>0</v>
      </c>
      <c r="J41" s="203">
        <v>26.24</v>
      </c>
      <c r="K41" s="203">
        <v>240.3</v>
      </c>
      <c r="L41" s="203">
        <v>2.92</v>
      </c>
      <c r="M41" s="203">
        <v>2.4700000000000002</v>
      </c>
      <c r="N41" s="203">
        <v>2.02</v>
      </c>
      <c r="O41" s="203">
        <v>1.43</v>
      </c>
      <c r="P41" s="203">
        <v>1.07</v>
      </c>
      <c r="Q41" s="203">
        <v>4.0199999999999996</v>
      </c>
      <c r="R41" s="203">
        <v>8.7799999999999994</v>
      </c>
      <c r="S41" s="203">
        <v>5.46</v>
      </c>
      <c r="T41" s="203">
        <v>0</v>
      </c>
      <c r="U41" s="203">
        <v>1.9</v>
      </c>
      <c r="V41" s="203">
        <v>0.35</v>
      </c>
      <c r="W41" s="203">
        <v>0.77</v>
      </c>
      <c r="X41" s="203">
        <v>2.52</v>
      </c>
      <c r="Y41" s="203">
        <v>0</v>
      </c>
      <c r="Z41" s="203">
        <v>4.7300000000000004</v>
      </c>
      <c r="AA41" s="203">
        <v>1.53</v>
      </c>
      <c r="AB41" s="203">
        <v>0</v>
      </c>
      <c r="AC41" s="203">
        <v>0</v>
      </c>
      <c r="AD41" s="203">
        <v>25.02</v>
      </c>
      <c r="AE41" s="203">
        <v>0</v>
      </c>
      <c r="AF41" s="203">
        <v>0</v>
      </c>
      <c r="AG41" s="203">
        <v>46.68</v>
      </c>
      <c r="AH41" s="203">
        <v>0</v>
      </c>
      <c r="AI41" s="203">
        <v>46.68</v>
      </c>
      <c r="AJ41" s="203">
        <v>0</v>
      </c>
      <c r="AK41" s="203">
        <v>15.59</v>
      </c>
      <c r="AL41" s="203">
        <v>0</v>
      </c>
      <c r="AM41" s="203">
        <v>0</v>
      </c>
      <c r="AN41" s="203">
        <v>0</v>
      </c>
      <c r="AO41" s="203">
        <v>314.39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19.14</v>
      </c>
      <c r="E42" s="203">
        <v>0</v>
      </c>
      <c r="F42" s="203">
        <v>0</v>
      </c>
      <c r="G42" s="203">
        <v>31.1</v>
      </c>
      <c r="H42" s="203">
        <v>0</v>
      </c>
      <c r="I42" s="203">
        <v>0</v>
      </c>
      <c r="J42" s="203">
        <v>26.24</v>
      </c>
      <c r="K42" s="203">
        <v>240.3</v>
      </c>
      <c r="L42" s="203">
        <v>2.92</v>
      </c>
      <c r="M42" s="203">
        <v>2.4700000000000002</v>
      </c>
      <c r="N42" s="203">
        <v>2.02</v>
      </c>
      <c r="O42" s="203">
        <v>1.43</v>
      </c>
      <c r="P42" s="203">
        <v>1.07</v>
      </c>
      <c r="Q42" s="203">
        <v>3.91</v>
      </c>
      <c r="R42" s="203">
        <v>8.7799999999999994</v>
      </c>
      <c r="S42" s="203">
        <v>5.85</v>
      </c>
      <c r="T42" s="203">
        <v>0</v>
      </c>
      <c r="U42" s="203">
        <v>1.9</v>
      </c>
      <c r="V42" s="203">
        <v>0.35</v>
      </c>
      <c r="W42" s="203">
        <v>0.77</v>
      </c>
      <c r="X42" s="203">
        <v>2.52</v>
      </c>
      <c r="Y42" s="203">
        <v>0</v>
      </c>
      <c r="Z42" s="203">
        <v>4.7300000000000004</v>
      </c>
      <c r="AA42" s="203">
        <v>1.53</v>
      </c>
      <c r="AB42" s="203">
        <v>0</v>
      </c>
      <c r="AC42" s="203">
        <v>0</v>
      </c>
      <c r="AD42" s="203">
        <v>25.02</v>
      </c>
      <c r="AE42" s="203">
        <v>0</v>
      </c>
      <c r="AF42" s="203">
        <v>0</v>
      </c>
      <c r="AG42" s="203">
        <v>46.68</v>
      </c>
      <c r="AH42" s="203">
        <v>0</v>
      </c>
      <c r="AI42" s="203">
        <v>46.68</v>
      </c>
      <c r="AJ42" s="203">
        <v>0</v>
      </c>
      <c r="AK42" s="203">
        <v>15.59</v>
      </c>
      <c r="AL42" s="203">
        <v>0</v>
      </c>
      <c r="AM42" s="203">
        <v>0</v>
      </c>
      <c r="AN42" s="203">
        <v>0</v>
      </c>
      <c r="AO42" s="203">
        <v>314.39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19.09</v>
      </c>
      <c r="E43" s="203">
        <v>0</v>
      </c>
      <c r="F43" s="203">
        <v>0</v>
      </c>
      <c r="G43" s="203">
        <v>31.1</v>
      </c>
      <c r="H43" s="203">
        <v>0</v>
      </c>
      <c r="I43" s="203">
        <v>0</v>
      </c>
      <c r="J43" s="203">
        <v>26.24</v>
      </c>
      <c r="K43" s="203">
        <v>240.3</v>
      </c>
      <c r="L43" s="203">
        <v>2.93</v>
      </c>
      <c r="M43" s="203">
        <v>2.4700000000000002</v>
      </c>
      <c r="N43" s="203">
        <v>2.02</v>
      </c>
      <c r="O43" s="203">
        <v>1.43</v>
      </c>
      <c r="P43" s="203">
        <v>1.07</v>
      </c>
      <c r="Q43" s="203">
        <v>4.0199999999999996</v>
      </c>
      <c r="R43" s="203">
        <v>8.3800000000000008</v>
      </c>
      <c r="S43" s="203">
        <v>5.21</v>
      </c>
      <c r="T43" s="203">
        <v>0</v>
      </c>
      <c r="U43" s="203">
        <v>1.9</v>
      </c>
      <c r="V43" s="203">
        <v>0</v>
      </c>
      <c r="W43" s="203">
        <v>0.77</v>
      </c>
      <c r="X43" s="203">
        <v>2.52</v>
      </c>
      <c r="Y43" s="203">
        <v>0</v>
      </c>
      <c r="Z43" s="203">
        <v>32.229999999999997</v>
      </c>
      <c r="AA43" s="203">
        <v>1.53</v>
      </c>
      <c r="AB43" s="203">
        <v>0</v>
      </c>
      <c r="AC43" s="203">
        <v>0</v>
      </c>
      <c r="AD43" s="203">
        <v>25.02</v>
      </c>
      <c r="AE43" s="203">
        <v>0</v>
      </c>
      <c r="AF43" s="203">
        <v>0</v>
      </c>
      <c r="AG43" s="203">
        <v>46.68</v>
      </c>
      <c r="AH43" s="203">
        <v>0</v>
      </c>
      <c r="AI43" s="203">
        <v>46.68</v>
      </c>
      <c r="AJ43" s="203">
        <v>0</v>
      </c>
      <c r="AK43" s="203">
        <v>15.59</v>
      </c>
      <c r="AL43" s="203">
        <v>0</v>
      </c>
      <c r="AM43" s="203">
        <v>0</v>
      </c>
      <c r="AN43" s="203">
        <v>0</v>
      </c>
      <c r="AO43" s="203">
        <v>314.39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19</v>
      </c>
      <c r="E44" s="203">
        <v>0</v>
      </c>
      <c r="F44" s="203">
        <v>0</v>
      </c>
      <c r="G44" s="203">
        <v>31.1</v>
      </c>
      <c r="H44" s="203">
        <v>0</v>
      </c>
      <c r="I44" s="203">
        <v>0</v>
      </c>
      <c r="J44" s="203">
        <v>26.24</v>
      </c>
      <c r="K44" s="203">
        <v>240.3</v>
      </c>
      <c r="L44" s="203">
        <v>2.93</v>
      </c>
      <c r="M44" s="203">
        <v>2.4700000000000002</v>
      </c>
      <c r="N44" s="203">
        <v>2.02</v>
      </c>
      <c r="O44" s="203">
        <v>1.43</v>
      </c>
      <c r="P44" s="203">
        <v>1.07</v>
      </c>
      <c r="Q44" s="203">
        <v>4.0199999999999996</v>
      </c>
      <c r="R44" s="203">
        <v>8.3800000000000008</v>
      </c>
      <c r="S44" s="203">
        <v>5.21</v>
      </c>
      <c r="T44" s="203">
        <v>0</v>
      </c>
      <c r="U44" s="203">
        <v>1.9</v>
      </c>
      <c r="V44" s="203">
        <v>0</v>
      </c>
      <c r="W44" s="203">
        <v>0.77</v>
      </c>
      <c r="X44" s="203">
        <v>2.52</v>
      </c>
      <c r="Y44" s="203">
        <v>0</v>
      </c>
      <c r="Z44" s="203">
        <v>64.55</v>
      </c>
      <c r="AA44" s="203">
        <v>1.53</v>
      </c>
      <c r="AB44" s="203">
        <v>0</v>
      </c>
      <c r="AC44" s="203">
        <v>0</v>
      </c>
      <c r="AD44" s="203">
        <v>25.02</v>
      </c>
      <c r="AE44" s="203">
        <v>0</v>
      </c>
      <c r="AF44" s="203">
        <v>0</v>
      </c>
      <c r="AG44" s="203">
        <v>46.68</v>
      </c>
      <c r="AH44" s="203">
        <v>0</v>
      </c>
      <c r="AI44" s="203">
        <v>46.68</v>
      </c>
      <c r="AJ44" s="203">
        <v>0</v>
      </c>
      <c r="AK44" s="203">
        <v>15.59</v>
      </c>
      <c r="AL44" s="203">
        <v>0</v>
      </c>
      <c r="AM44" s="203">
        <v>0</v>
      </c>
      <c r="AN44" s="203">
        <v>0</v>
      </c>
      <c r="AO44" s="203">
        <v>314.39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18.91</v>
      </c>
      <c r="E45" s="203">
        <v>0</v>
      </c>
      <c r="F45" s="203">
        <v>0</v>
      </c>
      <c r="G45" s="203">
        <v>31.1</v>
      </c>
      <c r="H45" s="203">
        <v>0</v>
      </c>
      <c r="I45" s="203">
        <v>0</v>
      </c>
      <c r="J45" s="203">
        <v>26.24</v>
      </c>
      <c r="K45" s="203">
        <v>240.3</v>
      </c>
      <c r="L45" s="203">
        <v>2.93</v>
      </c>
      <c r="M45" s="203">
        <v>2.4700000000000002</v>
      </c>
      <c r="N45" s="203">
        <v>2.02</v>
      </c>
      <c r="O45" s="203">
        <v>1.43</v>
      </c>
      <c r="P45" s="203">
        <v>1.07</v>
      </c>
      <c r="Q45" s="203">
        <v>4.0199999999999996</v>
      </c>
      <c r="R45" s="203">
        <v>8.3800000000000008</v>
      </c>
      <c r="S45" s="203">
        <v>5.21</v>
      </c>
      <c r="T45" s="203">
        <v>0</v>
      </c>
      <c r="U45" s="203">
        <v>1.9</v>
      </c>
      <c r="V45" s="203">
        <v>0</v>
      </c>
      <c r="W45" s="203">
        <v>0.77</v>
      </c>
      <c r="X45" s="203">
        <v>2.52</v>
      </c>
      <c r="Y45" s="203">
        <v>0</v>
      </c>
      <c r="Z45" s="203">
        <v>64.55</v>
      </c>
      <c r="AA45" s="203">
        <v>18.72</v>
      </c>
      <c r="AB45" s="203">
        <v>0</v>
      </c>
      <c r="AC45" s="203">
        <v>0</v>
      </c>
      <c r="AD45" s="203">
        <v>25.02</v>
      </c>
      <c r="AE45" s="203">
        <v>0</v>
      </c>
      <c r="AF45" s="203">
        <v>0</v>
      </c>
      <c r="AG45" s="203">
        <v>46.68</v>
      </c>
      <c r="AH45" s="203">
        <v>0</v>
      </c>
      <c r="AI45" s="203">
        <v>46.68</v>
      </c>
      <c r="AJ45" s="203">
        <v>0</v>
      </c>
      <c r="AK45" s="203">
        <v>15.59</v>
      </c>
      <c r="AL45" s="203">
        <v>0</v>
      </c>
      <c r="AM45" s="203">
        <v>0</v>
      </c>
      <c r="AN45" s="203">
        <v>0</v>
      </c>
      <c r="AO45" s="203">
        <v>314.39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18.82</v>
      </c>
      <c r="E46" s="203">
        <v>0</v>
      </c>
      <c r="F46" s="203">
        <v>0</v>
      </c>
      <c r="G46" s="203">
        <v>31.1</v>
      </c>
      <c r="H46" s="203">
        <v>0</v>
      </c>
      <c r="I46" s="203">
        <v>0</v>
      </c>
      <c r="J46" s="203">
        <v>26.24</v>
      </c>
      <c r="K46" s="203">
        <v>240.3</v>
      </c>
      <c r="L46" s="203">
        <v>2.93</v>
      </c>
      <c r="M46" s="203">
        <v>2.4700000000000002</v>
      </c>
      <c r="N46" s="203">
        <v>2.02</v>
      </c>
      <c r="O46" s="203">
        <v>1.43</v>
      </c>
      <c r="P46" s="203">
        <v>1.07</v>
      </c>
      <c r="Q46" s="203">
        <v>4.0199999999999996</v>
      </c>
      <c r="R46" s="203">
        <v>8.3800000000000008</v>
      </c>
      <c r="S46" s="203">
        <v>5.21</v>
      </c>
      <c r="T46" s="203">
        <v>0</v>
      </c>
      <c r="U46" s="203">
        <v>1.9</v>
      </c>
      <c r="V46" s="203">
        <v>0</v>
      </c>
      <c r="W46" s="203">
        <v>0.77</v>
      </c>
      <c r="X46" s="203">
        <v>2.52</v>
      </c>
      <c r="Y46" s="203">
        <v>0</v>
      </c>
      <c r="Z46" s="203">
        <v>64.55</v>
      </c>
      <c r="AA46" s="203">
        <v>18.72</v>
      </c>
      <c r="AB46" s="203">
        <v>0</v>
      </c>
      <c r="AC46" s="203">
        <v>0</v>
      </c>
      <c r="AD46" s="203">
        <v>25.02</v>
      </c>
      <c r="AE46" s="203">
        <v>0</v>
      </c>
      <c r="AF46" s="203">
        <v>0</v>
      </c>
      <c r="AG46" s="203">
        <v>46.68</v>
      </c>
      <c r="AH46" s="203">
        <v>0</v>
      </c>
      <c r="AI46" s="203">
        <v>46.68</v>
      </c>
      <c r="AJ46" s="203">
        <v>0</v>
      </c>
      <c r="AK46" s="203">
        <v>15.59</v>
      </c>
      <c r="AL46" s="203">
        <v>0</v>
      </c>
      <c r="AM46" s="203">
        <v>0</v>
      </c>
      <c r="AN46" s="203">
        <v>0</v>
      </c>
      <c r="AO46" s="203">
        <v>314.39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18.77</v>
      </c>
      <c r="E47" s="203">
        <v>0</v>
      </c>
      <c r="F47" s="203">
        <v>0</v>
      </c>
      <c r="G47" s="203">
        <v>31.1</v>
      </c>
      <c r="H47" s="203">
        <v>0</v>
      </c>
      <c r="I47" s="203">
        <v>0</v>
      </c>
      <c r="J47" s="203">
        <v>26.24</v>
      </c>
      <c r="K47" s="203">
        <v>240.3</v>
      </c>
      <c r="L47" s="203">
        <v>2.93</v>
      </c>
      <c r="M47" s="203">
        <v>2.4700000000000002</v>
      </c>
      <c r="N47" s="203">
        <v>2.02</v>
      </c>
      <c r="O47" s="203">
        <v>1.43</v>
      </c>
      <c r="P47" s="203">
        <v>1.07</v>
      </c>
      <c r="Q47" s="203">
        <v>4.0199999999999996</v>
      </c>
      <c r="R47" s="203">
        <v>8.3800000000000008</v>
      </c>
      <c r="S47" s="203">
        <v>5.21</v>
      </c>
      <c r="T47" s="203">
        <v>0</v>
      </c>
      <c r="U47" s="203">
        <v>1.9</v>
      </c>
      <c r="V47" s="203">
        <v>0</v>
      </c>
      <c r="W47" s="203">
        <v>0.77</v>
      </c>
      <c r="X47" s="203">
        <v>2.52</v>
      </c>
      <c r="Y47" s="203">
        <v>0</v>
      </c>
      <c r="Z47" s="203">
        <v>64.55</v>
      </c>
      <c r="AA47" s="203">
        <v>18.72</v>
      </c>
      <c r="AB47" s="203">
        <v>0</v>
      </c>
      <c r="AC47" s="203">
        <v>0</v>
      </c>
      <c r="AD47" s="203">
        <v>25.02</v>
      </c>
      <c r="AE47" s="203">
        <v>0</v>
      </c>
      <c r="AF47" s="203">
        <v>0</v>
      </c>
      <c r="AG47" s="203">
        <v>46.68</v>
      </c>
      <c r="AH47" s="203">
        <v>0</v>
      </c>
      <c r="AI47" s="203">
        <v>46.68</v>
      </c>
      <c r="AJ47" s="203">
        <v>0</v>
      </c>
      <c r="AK47" s="203">
        <v>15.59</v>
      </c>
      <c r="AL47" s="203">
        <v>0</v>
      </c>
      <c r="AM47" s="203">
        <v>0</v>
      </c>
      <c r="AN47" s="203">
        <v>0</v>
      </c>
      <c r="AO47" s="203">
        <v>314.39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18.670000000000002</v>
      </c>
      <c r="E48" s="203">
        <v>0</v>
      </c>
      <c r="F48" s="203">
        <v>0</v>
      </c>
      <c r="G48" s="203">
        <v>31.1</v>
      </c>
      <c r="H48" s="203">
        <v>0</v>
      </c>
      <c r="I48" s="203">
        <v>0</v>
      </c>
      <c r="J48" s="203">
        <v>26.24</v>
      </c>
      <c r="K48" s="203">
        <v>240.3</v>
      </c>
      <c r="L48" s="203">
        <v>2.93</v>
      </c>
      <c r="M48" s="203">
        <v>2.4700000000000002</v>
      </c>
      <c r="N48" s="203">
        <v>2.02</v>
      </c>
      <c r="O48" s="203">
        <v>1.43</v>
      </c>
      <c r="P48" s="203">
        <v>1.07</v>
      </c>
      <c r="Q48" s="203">
        <v>4.0199999999999996</v>
      </c>
      <c r="R48" s="203">
        <v>8.3800000000000008</v>
      </c>
      <c r="S48" s="203">
        <v>5.21</v>
      </c>
      <c r="T48" s="203">
        <v>0</v>
      </c>
      <c r="U48" s="203">
        <v>1.9</v>
      </c>
      <c r="V48" s="203">
        <v>0</v>
      </c>
      <c r="W48" s="203">
        <v>0.77</v>
      </c>
      <c r="X48" s="203">
        <v>2.52</v>
      </c>
      <c r="Y48" s="203">
        <v>0</v>
      </c>
      <c r="Z48" s="203">
        <v>64.55</v>
      </c>
      <c r="AA48" s="203">
        <v>18.72</v>
      </c>
      <c r="AB48" s="203">
        <v>0</v>
      </c>
      <c r="AC48" s="203">
        <v>0</v>
      </c>
      <c r="AD48" s="203">
        <v>25.02</v>
      </c>
      <c r="AE48" s="203">
        <v>0</v>
      </c>
      <c r="AF48" s="203">
        <v>0</v>
      </c>
      <c r="AG48" s="203">
        <v>46.68</v>
      </c>
      <c r="AH48" s="203">
        <v>0</v>
      </c>
      <c r="AI48" s="203">
        <v>46.68</v>
      </c>
      <c r="AJ48" s="203">
        <v>0</v>
      </c>
      <c r="AK48" s="203">
        <v>15.59</v>
      </c>
      <c r="AL48" s="203">
        <v>0</v>
      </c>
      <c r="AM48" s="203">
        <v>0</v>
      </c>
      <c r="AN48" s="203">
        <v>0</v>
      </c>
      <c r="AO48" s="203">
        <v>314.39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18.670000000000002</v>
      </c>
      <c r="E49" s="203">
        <v>0</v>
      </c>
      <c r="F49" s="203">
        <v>0</v>
      </c>
      <c r="G49" s="203">
        <v>31.1</v>
      </c>
      <c r="H49" s="203">
        <v>0</v>
      </c>
      <c r="I49" s="203">
        <v>0</v>
      </c>
      <c r="J49" s="203">
        <v>26.24</v>
      </c>
      <c r="K49" s="203">
        <v>240.3</v>
      </c>
      <c r="L49" s="203">
        <v>2.93</v>
      </c>
      <c r="M49" s="203">
        <v>2.4700000000000002</v>
      </c>
      <c r="N49" s="203">
        <v>2.02</v>
      </c>
      <c r="O49" s="203">
        <v>1.43</v>
      </c>
      <c r="P49" s="203">
        <v>1.07</v>
      </c>
      <c r="Q49" s="203">
        <v>4.0199999999999996</v>
      </c>
      <c r="R49" s="203">
        <v>8.3800000000000008</v>
      </c>
      <c r="S49" s="203">
        <v>5.21</v>
      </c>
      <c r="T49" s="203">
        <v>0</v>
      </c>
      <c r="U49" s="203">
        <v>1.9</v>
      </c>
      <c r="V49" s="203">
        <v>0</v>
      </c>
      <c r="W49" s="203">
        <v>0.77</v>
      </c>
      <c r="X49" s="203">
        <v>2.3199999999999998</v>
      </c>
      <c r="Y49" s="203">
        <v>0</v>
      </c>
      <c r="Z49" s="203">
        <v>64.55</v>
      </c>
      <c r="AA49" s="203">
        <v>18.72</v>
      </c>
      <c r="AB49" s="203">
        <v>0</v>
      </c>
      <c r="AC49" s="203">
        <v>0</v>
      </c>
      <c r="AD49" s="203">
        <v>25.02</v>
      </c>
      <c r="AE49" s="203">
        <v>0</v>
      </c>
      <c r="AF49" s="203">
        <v>0</v>
      </c>
      <c r="AG49" s="203">
        <v>46.68</v>
      </c>
      <c r="AH49" s="203">
        <v>0</v>
      </c>
      <c r="AI49" s="203">
        <v>46.68</v>
      </c>
      <c r="AJ49" s="203">
        <v>0</v>
      </c>
      <c r="AK49" s="203">
        <v>15.59</v>
      </c>
      <c r="AL49" s="203">
        <v>0</v>
      </c>
      <c r="AM49" s="203">
        <v>0</v>
      </c>
      <c r="AN49" s="203">
        <v>0</v>
      </c>
      <c r="AO49" s="203">
        <v>314.39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18.59</v>
      </c>
      <c r="E50" s="203">
        <v>0</v>
      </c>
      <c r="F50" s="203">
        <v>0</v>
      </c>
      <c r="G50" s="203">
        <v>31.1</v>
      </c>
      <c r="H50" s="203">
        <v>0</v>
      </c>
      <c r="I50" s="203">
        <v>0</v>
      </c>
      <c r="J50" s="203">
        <v>26.24</v>
      </c>
      <c r="K50" s="203">
        <v>240.3</v>
      </c>
      <c r="L50" s="203">
        <v>2.93</v>
      </c>
      <c r="M50" s="203">
        <v>2.4700000000000002</v>
      </c>
      <c r="N50" s="203">
        <v>2.02</v>
      </c>
      <c r="O50" s="203">
        <v>1.43</v>
      </c>
      <c r="P50" s="203">
        <v>1.07</v>
      </c>
      <c r="Q50" s="203">
        <v>4.0199999999999996</v>
      </c>
      <c r="R50" s="203">
        <v>8.3800000000000008</v>
      </c>
      <c r="S50" s="203">
        <v>5.21</v>
      </c>
      <c r="T50" s="203">
        <v>0</v>
      </c>
      <c r="U50" s="203">
        <v>1.9</v>
      </c>
      <c r="V50" s="203">
        <v>0</v>
      </c>
      <c r="W50" s="203">
        <v>0.77</v>
      </c>
      <c r="X50" s="203">
        <v>2.52</v>
      </c>
      <c r="Y50" s="203">
        <v>0</v>
      </c>
      <c r="Z50" s="203">
        <v>64.55</v>
      </c>
      <c r="AA50" s="203">
        <v>18.72</v>
      </c>
      <c r="AB50" s="203">
        <v>0</v>
      </c>
      <c r="AC50" s="203">
        <v>0</v>
      </c>
      <c r="AD50" s="203">
        <v>25.02</v>
      </c>
      <c r="AE50" s="203">
        <v>0</v>
      </c>
      <c r="AF50" s="203">
        <v>0</v>
      </c>
      <c r="AG50" s="203">
        <v>46.68</v>
      </c>
      <c r="AH50" s="203">
        <v>0</v>
      </c>
      <c r="AI50" s="203">
        <v>46.68</v>
      </c>
      <c r="AJ50" s="203">
        <v>0</v>
      </c>
      <c r="AK50" s="203">
        <v>15.59</v>
      </c>
      <c r="AL50" s="203">
        <v>0</v>
      </c>
      <c r="AM50" s="203">
        <v>0</v>
      </c>
      <c r="AN50" s="203">
        <v>0</v>
      </c>
      <c r="AO50" s="203">
        <v>314.39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18.59</v>
      </c>
      <c r="E51" s="203">
        <v>0</v>
      </c>
      <c r="F51" s="203">
        <v>0</v>
      </c>
      <c r="G51" s="203">
        <v>31.1</v>
      </c>
      <c r="H51" s="203">
        <v>0</v>
      </c>
      <c r="I51" s="203">
        <v>0</v>
      </c>
      <c r="J51" s="203">
        <v>26.24</v>
      </c>
      <c r="K51" s="203">
        <v>240.3</v>
      </c>
      <c r="L51" s="203">
        <v>2.93</v>
      </c>
      <c r="M51" s="203">
        <v>2.4700000000000002</v>
      </c>
      <c r="N51" s="203">
        <v>2.02</v>
      </c>
      <c r="O51" s="203">
        <v>1.43</v>
      </c>
      <c r="P51" s="203">
        <v>1.07</v>
      </c>
      <c r="Q51" s="203">
        <v>4.0199999999999996</v>
      </c>
      <c r="R51" s="203">
        <v>8.3800000000000008</v>
      </c>
      <c r="S51" s="203">
        <v>5.21</v>
      </c>
      <c r="T51" s="203">
        <v>0</v>
      </c>
      <c r="U51" s="203">
        <v>1.9</v>
      </c>
      <c r="V51" s="203">
        <v>0.36</v>
      </c>
      <c r="W51" s="203">
        <v>0.77</v>
      </c>
      <c r="X51" s="203">
        <v>2.52</v>
      </c>
      <c r="Y51" s="203">
        <v>0</v>
      </c>
      <c r="Z51" s="203">
        <v>64.55</v>
      </c>
      <c r="AA51" s="203">
        <v>18.72</v>
      </c>
      <c r="AB51" s="203">
        <v>0</v>
      </c>
      <c r="AC51" s="203">
        <v>0</v>
      </c>
      <c r="AD51" s="203">
        <v>25.02</v>
      </c>
      <c r="AE51" s="203">
        <v>0</v>
      </c>
      <c r="AF51" s="203">
        <v>0</v>
      </c>
      <c r="AG51" s="203">
        <v>46.68</v>
      </c>
      <c r="AH51" s="203">
        <v>0</v>
      </c>
      <c r="AI51" s="203">
        <v>46.68</v>
      </c>
      <c r="AJ51" s="203">
        <v>0</v>
      </c>
      <c r="AK51" s="203">
        <v>15.59</v>
      </c>
      <c r="AL51" s="203">
        <v>0</v>
      </c>
      <c r="AM51" s="203">
        <v>0</v>
      </c>
      <c r="AN51" s="203">
        <v>0</v>
      </c>
      <c r="AO51" s="203">
        <v>308.17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18.45</v>
      </c>
      <c r="E52" s="203">
        <v>0</v>
      </c>
      <c r="F52" s="203">
        <v>0</v>
      </c>
      <c r="G52" s="203">
        <v>31.1</v>
      </c>
      <c r="H52" s="203">
        <v>0</v>
      </c>
      <c r="I52" s="203">
        <v>0</v>
      </c>
      <c r="J52" s="203">
        <v>26.24</v>
      </c>
      <c r="K52" s="203">
        <v>317.36</v>
      </c>
      <c r="L52" s="203">
        <v>2.93</v>
      </c>
      <c r="M52" s="203">
        <v>2.4700000000000002</v>
      </c>
      <c r="N52" s="203">
        <v>2.02</v>
      </c>
      <c r="O52" s="203">
        <v>1.43</v>
      </c>
      <c r="P52" s="203">
        <v>1.07</v>
      </c>
      <c r="Q52" s="203">
        <v>4.0199999999999996</v>
      </c>
      <c r="R52" s="203">
        <v>8.3800000000000008</v>
      </c>
      <c r="S52" s="203">
        <v>5.21</v>
      </c>
      <c r="T52" s="203">
        <v>0</v>
      </c>
      <c r="U52" s="203">
        <v>1.9</v>
      </c>
      <c r="V52" s="203">
        <v>0.36</v>
      </c>
      <c r="W52" s="203">
        <v>0.77</v>
      </c>
      <c r="X52" s="203">
        <v>2.52</v>
      </c>
      <c r="Y52" s="203">
        <v>0</v>
      </c>
      <c r="Z52" s="203">
        <v>64.55</v>
      </c>
      <c r="AA52" s="203">
        <v>18.72</v>
      </c>
      <c r="AB52" s="203">
        <v>0</v>
      </c>
      <c r="AC52" s="203">
        <v>0</v>
      </c>
      <c r="AD52" s="203">
        <v>25.02</v>
      </c>
      <c r="AE52" s="203">
        <v>0</v>
      </c>
      <c r="AF52" s="203">
        <v>0</v>
      </c>
      <c r="AG52" s="203">
        <v>46.68</v>
      </c>
      <c r="AH52" s="203">
        <v>0</v>
      </c>
      <c r="AI52" s="203">
        <v>46.68</v>
      </c>
      <c r="AJ52" s="203">
        <v>0</v>
      </c>
      <c r="AK52" s="203">
        <v>15.59</v>
      </c>
      <c r="AL52" s="203">
        <v>0</v>
      </c>
      <c r="AM52" s="203">
        <v>0</v>
      </c>
      <c r="AN52" s="203">
        <v>0</v>
      </c>
      <c r="AO52" s="203">
        <v>308.17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18.399999999999999</v>
      </c>
      <c r="E53" s="203">
        <v>0</v>
      </c>
      <c r="F53" s="203">
        <v>0</v>
      </c>
      <c r="G53" s="203">
        <v>31.1</v>
      </c>
      <c r="H53" s="203">
        <v>0</v>
      </c>
      <c r="I53" s="203">
        <v>0</v>
      </c>
      <c r="J53" s="203">
        <v>26.24</v>
      </c>
      <c r="K53" s="203">
        <v>336.59</v>
      </c>
      <c r="L53" s="203">
        <v>2.93</v>
      </c>
      <c r="M53" s="203">
        <v>2.4700000000000002</v>
      </c>
      <c r="N53" s="203">
        <v>2.02</v>
      </c>
      <c r="O53" s="203">
        <v>1.43</v>
      </c>
      <c r="P53" s="203">
        <v>1.07</v>
      </c>
      <c r="Q53" s="203">
        <v>4.0199999999999996</v>
      </c>
      <c r="R53" s="203">
        <v>8.3800000000000008</v>
      </c>
      <c r="S53" s="203">
        <v>5.21</v>
      </c>
      <c r="T53" s="203">
        <v>0</v>
      </c>
      <c r="U53" s="203">
        <v>1.9</v>
      </c>
      <c r="V53" s="203">
        <v>0.36</v>
      </c>
      <c r="W53" s="203">
        <v>0.77</v>
      </c>
      <c r="X53" s="203">
        <v>2.52</v>
      </c>
      <c r="Y53" s="203">
        <v>0</v>
      </c>
      <c r="Z53" s="203">
        <v>64.55</v>
      </c>
      <c r="AA53" s="203">
        <v>18.72</v>
      </c>
      <c r="AB53" s="203">
        <v>0</v>
      </c>
      <c r="AC53" s="203">
        <v>0</v>
      </c>
      <c r="AD53" s="203">
        <v>25.02</v>
      </c>
      <c r="AE53" s="203">
        <v>0</v>
      </c>
      <c r="AF53" s="203">
        <v>0</v>
      </c>
      <c r="AG53" s="203">
        <v>46.68</v>
      </c>
      <c r="AH53" s="203">
        <v>0</v>
      </c>
      <c r="AI53" s="203">
        <v>46.68</v>
      </c>
      <c r="AJ53" s="203">
        <v>0</v>
      </c>
      <c r="AK53" s="203">
        <v>15.59</v>
      </c>
      <c r="AL53" s="203">
        <v>0</v>
      </c>
      <c r="AM53" s="203">
        <v>0</v>
      </c>
      <c r="AN53" s="203">
        <v>0</v>
      </c>
      <c r="AO53" s="203">
        <v>308.17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18.399999999999999</v>
      </c>
      <c r="E54" s="203">
        <v>0</v>
      </c>
      <c r="F54" s="203">
        <v>0</v>
      </c>
      <c r="G54" s="203">
        <v>31.1</v>
      </c>
      <c r="H54" s="203">
        <v>0</v>
      </c>
      <c r="I54" s="203">
        <v>0</v>
      </c>
      <c r="J54" s="203">
        <v>26.24</v>
      </c>
      <c r="K54" s="203">
        <v>336.59</v>
      </c>
      <c r="L54" s="203">
        <v>2.93</v>
      </c>
      <c r="M54" s="203">
        <v>2.4700000000000002</v>
      </c>
      <c r="N54" s="203">
        <v>2.02</v>
      </c>
      <c r="O54" s="203">
        <v>1.43</v>
      </c>
      <c r="P54" s="203">
        <v>1.07</v>
      </c>
      <c r="Q54" s="203">
        <v>4.0199999999999996</v>
      </c>
      <c r="R54" s="203">
        <v>8.3800000000000008</v>
      </c>
      <c r="S54" s="203">
        <v>5.21</v>
      </c>
      <c r="T54" s="203">
        <v>0</v>
      </c>
      <c r="U54" s="203">
        <v>1.9</v>
      </c>
      <c r="V54" s="203">
        <v>0.36</v>
      </c>
      <c r="W54" s="203">
        <v>0.77</v>
      </c>
      <c r="X54" s="203">
        <v>2.52</v>
      </c>
      <c r="Y54" s="203">
        <v>0</v>
      </c>
      <c r="Z54" s="203">
        <v>64.55</v>
      </c>
      <c r="AA54" s="203">
        <v>18.72</v>
      </c>
      <c r="AB54" s="203">
        <v>0</v>
      </c>
      <c r="AC54" s="203">
        <v>0</v>
      </c>
      <c r="AD54" s="203">
        <v>25.02</v>
      </c>
      <c r="AE54" s="203">
        <v>0</v>
      </c>
      <c r="AF54" s="203">
        <v>0</v>
      </c>
      <c r="AG54" s="203">
        <v>46.68</v>
      </c>
      <c r="AH54" s="203">
        <v>0</v>
      </c>
      <c r="AI54" s="203">
        <v>46.68</v>
      </c>
      <c r="AJ54" s="203">
        <v>0</v>
      </c>
      <c r="AK54" s="203">
        <v>15.59</v>
      </c>
      <c r="AL54" s="203">
        <v>0</v>
      </c>
      <c r="AM54" s="203">
        <v>0</v>
      </c>
      <c r="AN54" s="203">
        <v>0</v>
      </c>
      <c r="AO54" s="203">
        <v>308.17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18.399999999999999</v>
      </c>
      <c r="E55" s="203">
        <v>0</v>
      </c>
      <c r="F55" s="203">
        <v>0</v>
      </c>
      <c r="G55" s="203">
        <v>31.1</v>
      </c>
      <c r="H55" s="203">
        <v>0</v>
      </c>
      <c r="I55" s="203">
        <v>0</v>
      </c>
      <c r="J55" s="203">
        <v>26.24</v>
      </c>
      <c r="K55" s="203">
        <v>336.59</v>
      </c>
      <c r="L55" s="203">
        <v>2.93</v>
      </c>
      <c r="M55" s="203">
        <v>2.4700000000000002</v>
      </c>
      <c r="N55" s="203">
        <v>2.02</v>
      </c>
      <c r="O55" s="203">
        <v>1.43</v>
      </c>
      <c r="P55" s="203">
        <v>1.07</v>
      </c>
      <c r="Q55" s="203">
        <v>4.0199999999999996</v>
      </c>
      <c r="R55" s="203">
        <v>8.3800000000000008</v>
      </c>
      <c r="S55" s="203">
        <v>5.21</v>
      </c>
      <c r="T55" s="203">
        <v>0</v>
      </c>
      <c r="U55" s="203">
        <v>1.9</v>
      </c>
      <c r="V55" s="203">
        <v>0.36</v>
      </c>
      <c r="W55" s="203">
        <v>9.32</v>
      </c>
      <c r="X55" s="203">
        <v>2.52</v>
      </c>
      <c r="Y55" s="203">
        <v>0</v>
      </c>
      <c r="Z55" s="203">
        <v>64.55</v>
      </c>
      <c r="AA55" s="203">
        <v>18.72</v>
      </c>
      <c r="AB55" s="203">
        <v>0</v>
      </c>
      <c r="AC55" s="203">
        <v>0</v>
      </c>
      <c r="AD55" s="203">
        <v>25.02</v>
      </c>
      <c r="AE55" s="203">
        <v>0</v>
      </c>
      <c r="AF55" s="203">
        <v>0</v>
      </c>
      <c r="AG55" s="203">
        <v>46.68</v>
      </c>
      <c r="AH55" s="203">
        <v>0</v>
      </c>
      <c r="AI55" s="203">
        <v>46.68</v>
      </c>
      <c r="AJ55" s="203">
        <v>0</v>
      </c>
      <c r="AK55" s="203">
        <v>15.59</v>
      </c>
      <c r="AL55" s="203">
        <v>0</v>
      </c>
      <c r="AM55" s="203">
        <v>0</v>
      </c>
      <c r="AN55" s="203">
        <v>0</v>
      </c>
      <c r="AO55" s="203">
        <v>308.17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18.309999999999999</v>
      </c>
      <c r="E56" s="203">
        <v>0</v>
      </c>
      <c r="F56" s="203">
        <v>0</v>
      </c>
      <c r="G56" s="203">
        <v>31.1</v>
      </c>
      <c r="H56" s="203">
        <v>0</v>
      </c>
      <c r="I56" s="203">
        <v>0</v>
      </c>
      <c r="J56" s="203">
        <v>26.24</v>
      </c>
      <c r="K56" s="203">
        <v>336.59</v>
      </c>
      <c r="L56" s="203">
        <v>2.93</v>
      </c>
      <c r="M56" s="203">
        <v>28.09</v>
      </c>
      <c r="N56" s="203">
        <v>2.02</v>
      </c>
      <c r="O56" s="203">
        <v>1.43</v>
      </c>
      <c r="P56" s="203">
        <v>13.18</v>
      </c>
      <c r="Q56" s="203">
        <v>4.0199999999999996</v>
      </c>
      <c r="R56" s="203">
        <v>8.3800000000000008</v>
      </c>
      <c r="S56" s="203">
        <v>5.21</v>
      </c>
      <c r="T56" s="203">
        <v>0</v>
      </c>
      <c r="U56" s="203">
        <v>1.9</v>
      </c>
      <c r="V56" s="203">
        <v>0.36</v>
      </c>
      <c r="W56" s="203">
        <v>9.32</v>
      </c>
      <c r="X56" s="203">
        <v>31.26</v>
      </c>
      <c r="Y56" s="203">
        <v>0</v>
      </c>
      <c r="Z56" s="203">
        <v>64.55</v>
      </c>
      <c r="AA56" s="203">
        <v>18.72</v>
      </c>
      <c r="AB56" s="203">
        <v>0</v>
      </c>
      <c r="AC56" s="203">
        <v>0</v>
      </c>
      <c r="AD56" s="203">
        <v>25.02</v>
      </c>
      <c r="AE56" s="203">
        <v>0</v>
      </c>
      <c r="AF56" s="203">
        <v>0</v>
      </c>
      <c r="AG56" s="203">
        <v>46.68</v>
      </c>
      <c r="AH56" s="203">
        <v>0</v>
      </c>
      <c r="AI56" s="203">
        <v>46.68</v>
      </c>
      <c r="AJ56" s="203">
        <v>0</v>
      </c>
      <c r="AK56" s="203">
        <v>15.59</v>
      </c>
      <c r="AL56" s="203">
        <v>0</v>
      </c>
      <c r="AM56" s="203">
        <v>0</v>
      </c>
      <c r="AN56" s="203">
        <v>0</v>
      </c>
      <c r="AO56" s="203">
        <v>308.17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18.309999999999999</v>
      </c>
      <c r="E57" s="203">
        <v>0</v>
      </c>
      <c r="F57" s="203">
        <v>0</v>
      </c>
      <c r="G57" s="203">
        <v>31.1</v>
      </c>
      <c r="H57" s="203">
        <v>0</v>
      </c>
      <c r="I57" s="203">
        <v>0</v>
      </c>
      <c r="J57" s="203">
        <v>26.24</v>
      </c>
      <c r="K57" s="203">
        <v>336.59</v>
      </c>
      <c r="L57" s="203">
        <v>2.93</v>
      </c>
      <c r="M57" s="203">
        <v>28.09</v>
      </c>
      <c r="N57" s="203">
        <v>2.02</v>
      </c>
      <c r="O57" s="203">
        <v>1.43</v>
      </c>
      <c r="P57" s="203">
        <v>13.18</v>
      </c>
      <c r="Q57" s="203">
        <v>4.0199999999999996</v>
      </c>
      <c r="R57" s="203">
        <v>8.3800000000000008</v>
      </c>
      <c r="S57" s="203">
        <v>5.21</v>
      </c>
      <c r="T57" s="203">
        <v>0</v>
      </c>
      <c r="U57" s="203">
        <v>1.9</v>
      </c>
      <c r="V57" s="203">
        <v>0.36</v>
      </c>
      <c r="W57" s="203">
        <v>9.32</v>
      </c>
      <c r="X57" s="203">
        <v>31.26</v>
      </c>
      <c r="Y57" s="203">
        <v>0</v>
      </c>
      <c r="Z57" s="203">
        <v>64.55</v>
      </c>
      <c r="AA57" s="203">
        <v>18.72</v>
      </c>
      <c r="AB57" s="203">
        <v>0</v>
      </c>
      <c r="AC57" s="203">
        <v>0</v>
      </c>
      <c r="AD57" s="203">
        <v>25.02</v>
      </c>
      <c r="AE57" s="203">
        <v>0</v>
      </c>
      <c r="AF57" s="203">
        <v>0</v>
      </c>
      <c r="AG57" s="203">
        <v>46.68</v>
      </c>
      <c r="AH57" s="203">
        <v>0</v>
      </c>
      <c r="AI57" s="203">
        <v>46.68</v>
      </c>
      <c r="AJ57" s="203">
        <v>0</v>
      </c>
      <c r="AK57" s="203">
        <v>15.59</v>
      </c>
      <c r="AL57" s="203">
        <v>0</v>
      </c>
      <c r="AM57" s="203">
        <v>0</v>
      </c>
      <c r="AN57" s="203">
        <v>0</v>
      </c>
      <c r="AO57" s="203">
        <v>308.17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18.22</v>
      </c>
      <c r="E58" s="203">
        <v>0</v>
      </c>
      <c r="F58" s="203">
        <v>0</v>
      </c>
      <c r="G58" s="203">
        <v>31.1</v>
      </c>
      <c r="H58" s="203">
        <v>0</v>
      </c>
      <c r="I58" s="203">
        <v>0</v>
      </c>
      <c r="J58" s="203">
        <v>26.24</v>
      </c>
      <c r="K58" s="203">
        <v>336.59</v>
      </c>
      <c r="L58" s="203">
        <v>2.93</v>
      </c>
      <c r="M58" s="203">
        <v>28.09</v>
      </c>
      <c r="N58" s="203">
        <v>2.02</v>
      </c>
      <c r="O58" s="203">
        <v>1.43</v>
      </c>
      <c r="P58" s="203">
        <v>13.18</v>
      </c>
      <c r="Q58" s="203">
        <v>4.0199999999999996</v>
      </c>
      <c r="R58" s="203">
        <v>8.3800000000000008</v>
      </c>
      <c r="S58" s="203">
        <v>5.21</v>
      </c>
      <c r="T58" s="203">
        <v>0</v>
      </c>
      <c r="U58" s="203">
        <v>1.9</v>
      </c>
      <c r="V58" s="203">
        <v>0.36</v>
      </c>
      <c r="W58" s="203">
        <v>9.32</v>
      </c>
      <c r="X58" s="203">
        <v>31.26</v>
      </c>
      <c r="Y58" s="203">
        <v>0</v>
      </c>
      <c r="Z58" s="203">
        <v>64.55</v>
      </c>
      <c r="AA58" s="203">
        <v>18.72</v>
      </c>
      <c r="AB58" s="203">
        <v>0</v>
      </c>
      <c r="AC58" s="203">
        <v>0</v>
      </c>
      <c r="AD58" s="203">
        <v>25.02</v>
      </c>
      <c r="AE58" s="203">
        <v>0</v>
      </c>
      <c r="AF58" s="203">
        <v>0</v>
      </c>
      <c r="AG58" s="203">
        <v>46.68</v>
      </c>
      <c r="AH58" s="203">
        <v>0</v>
      </c>
      <c r="AI58" s="203">
        <v>46.68</v>
      </c>
      <c r="AJ58" s="203">
        <v>0</v>
      </c>
      <c r="AK58" s="203">
        <v>15.59</v>
      </c>
      <c r="AL58" s="203">
        <v>0</v>
      </c>
      <c r="AM58" s="203">
        <v>0</v>
      </c>
      <c r="AN58" s="203">
        <v>0</v>
      </c>
      <c r="AO58" s="203">
        <v>308.17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18.22</v>
      </c>
      <c r="E59" s="203">
        <v>0</v>
      </c>
      <c r="F59" s="203">
        <v>0</v>
      </c>
      <c r="G59" s="203">
        <v>31.1</v>
      </c>
      <c r="H59" s="203">
        <v>0</v>
      </c>
      <c r="I59" s="203">
        <v>0</v>
      </c>
      <c r="J59" s="203">
        <v>26.24</v>
      </c>
      <c r="K59" s="203">
        <v>336.59</v>
      </c>
      <c r="L59" s="203">
        <v>2.93</v>
      </c>
      <c r="M59" s="203">
        <v>30.13</v>
      </c>
      <c r="N59" s="203">
        <v>24.28</v>
      </c>
      <c r="O59" s="203">
        <v>17.61</v>
      </c>
      <c r="P59" s="203">
        <v>13.18</v>
      </c>
      <c r="Q59" s="203">
        <v>4.0199999999999996</v>
      </c>
      <c r="R59" s="203">
        <v>8.3800000000000008</v>
      </c>
      <c r="S59" s="203">
        <v>5.21</v>
      </c>
      <c r="T59" s="203">
        <v>0</v>
      </c>
      <c r="U59" s="203">
        <v>1.9</v>
      </c>
      <c r="V59" s="203">
        <v>0.36</v>
      </c>
      <c r="W59" s="203">
        <v>9.32</v>
      </c>
      <c r="X59" s="203">
        <v>31.26</v>
      </c>
      <c r="Y59" s="203">
        <v>0</v>
      </c>
      <c r="Z59" s="203">
        <v>64.55</v>
      </c>
      <c r="AA59" s="203">
        <v>18.72</v>
      </c>
      <c r="AB59" s="203">
        <v>0</v>
      </c>
      <c r="AC59" s="203">
        <v>0</v>
      </c>
      <c r="AD59" s="203">
        <v>25.02</v>
      </c>
      <c r="AE59" s="203">
        <v>0</v>
      </c>
      <c r="AF59" s="203">
        <v>0</v>
      </c>
      <c r="AG59" s="203">
        <v>46.68</v>
      </c>
      <c r="AH59" s="203">
        <v>0</v>
      </c>
      <c r="AI59" s="203">
        <v>46.68</v>
      </c>
      <c r="AJ59" s="203">
        <v>0</v>
      </c>
      <c r="AK59" s="203">
        <v>15.59</v>
      </c>
      <c r="AL59" s="203">
        <v>0</v>
      </c>
      <c r="AM59" s="203">
        <v>0</v>
      </c>
      <c r="AN59" s="203">
        <v>0</v>
      </c>
      <c r="AO59" s="203">
        <v>308.17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18.22</v>
      </c>
      <c r="E60" s="203">
        <v>0</v>
      </c>
      <c r="F60" s="203">
        <v>0</v>
      </c>
      <c r="G60" s="203">
        <v>31.1</v>
      </c>
      <c r="H60" s="203">
        <v>0</v>
      </c>
      <c r="I60" s="203">
        <v>0</v>
      </c>
      <c r="J60" s="203">
        <v>26.24</v>
      </c>
      <c r="K60" s="203">
        <v>336.59</v>
      </c>
      <c r="L60" s="203">
        <v>2.93</v>
      </c>
      <c r="M60" s="203">
        <v>30.13</v>
      </c>
      <c r="N60" s="203">
        <v>24.28</v>
      </c>
      <c r="O60" s="203">
        <v>17.61</v>
      </c>
      <c r="P60" s="203">
        <v>13.18</v>
      </c>
      <c r="Q60" s="203">
        <v>4.0199999999999996</v>
      </c>
      <c r="R60" s="203">
        <v>8.3800000000000008</v>
      </c>
      <c r="S60" s="203">
        <v>5.21</v>
      </c>
      <c r="T60" s="203">
        <v>0</v>
      </c>
      <c r="U60" s="203">
        <v>1.9</v>
      </c>
      <c r="V60" s="203">
        <v>0.36</v>
      </c>
      <c r="W60" s="203">
        <v>9.32</v>
      </c>
      <c r="X60" s="203">
        <v>31.26</v>
      </c>
      <c r="Y60" s="203">
        <v>0</v>
      </c>
      <c r="Z60" s="203">
        <v>64.55</v>
      </c>
      <c r="AA60" s="203">
        <v>18.72</v>
      </c>
      <c r="AB60" s="203">
        <v>0</v>
      </c>
      <c r="AC60" s="203">
        <v>0</v>
      </c>
      <c r="AD60" s="203">
        <v>25.02</v>
      </c>
      <c r="AE60" s="203">
        <v>0</v>
      </c>
      <c r="AF60" s="203">
        <v>0</v>
      </c>
      <c r="AG60" s="203">
        <v>46.68</v>
      </c>
      <c r="AH60" s="203">
        <v>0</v>
      </c>
      <c r="AI60" s="203">
        <v>46.68</v>
      </c>
      <c r="AJ60" s="203">
        <v>0</v>
      </c>
      <c r="AK60" s="203">
        <v>15.59</v>
      </c>
      <c r="AL60" s="203">
        <v>0</v>
      </c>
      <c r="AM60" s="203">
        <v>0</v>
      </c>
      <c r="AN60" s="203">
        <v>0</v>
      </c>
      <c r="AO60" s="203">
        <v>308.17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18.22</v>
      </c>
      <c r="E61" s="203">
        <v>0</v>
      </c>
      <c r="F61" s="203">
        <v>0</v>
      </c>
      <c r="G61" s="203">
        <v>31.1</v>
      </c>
      <c r="H61" s="203">
        <v>0</v>
      </c>
      <c r="I61" s="203">
        <v>0</v>
      </c>
      <c r="J61" s="203">
        <v>26.24</v>
      </c>
      <c r="K61" s="203">
        <v>336.59</v>
      </c>
      <c r="L61" s="203">
        <v>2.93</v>
      </c>
      <c r="M61" s="203">
        <v>30.13</v>
      </c>
      <c r="N61" s="203">
        <v>24.28</v>
      </c>
      <c r="O61" s="203">
        <v>17.61</v>
      </c>
      <c r="P61" s="203">
        <v>13.18</v>
      </c>
      <c r="Q61" s="203">
        <v>4.0199999999999996</v>
      </c>
      <c r="R61" s="203">
        <v>8.3800000000000008</v>
      </c>
      <c r="S61" s="203">
        <v>5.21</v>
      </c>
      <c r="T61" s="203">
        <v>0</v>
      </c>
      <c r="U61" s="203">
        <v>1.9</v>
      </c>
      <c r="V61" s="203">
        <v>0.36</v>
      </c>
      <c r="W61" s="203">
        <v>9.32</v>
      </c>
      <c r="X61" s="203">
        <v>31.26</v>
      </c>
      <c r="Y61" s="203">
        <v>0</v>
      </c>
      <c r="Z61" s="203">
        <v>64.55</v>
      </c>
      <c r="AA61" s="203">
        <v>18.72</v>
      </c>
      <c r="AB61" s="203">
        <v>0</v>
      </c>
      <c r="AC61" s="203">
        <v>0</v>
      </c>
      <c r="AD61" s="203">
        <v>25.02</v>
      </c>
      <c r="AE61" s="203">
        <v>0</v>
      </c>
      <c r="AF61" s="203">
        <v>0</v>
      </c>
      <c r="AG61" s="203">
        <v>46.68</v>
      </c>
      <c r="AH61" s="203">
        <v>0</v>
      </c>
      <c r="AI61" s="203">
        <v>46.68</v>
      </c>
      <c r="AJ61" s="203">
        <v>0</v>
      </c>
      <c r="AK61" s="203">
        <v>15.59</v>
      </c>
      <c r="AL61" s="203">
        <v>0</v>
      </c>
      <c r="AM61" s="203">
        <v>0</v>
      </c>
      <c r="AN61" s="203">
        <v>0</v>
      </c>
      <c r="AO61" s="203">
        <v>308.17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18.22</v>
      </c>
      <c r="E62" s="203">
        <v>0</v>
      </c>
      <c r="F62" s="203">
        <v>0</v>
      </c>
      <c r="G62" s="203">
        <v>31.1</v>
      </c>
      <c r="H62" s="203">
        <v>0</v>
      </c>
      <c r="I62" s="203">
        <v>0</v>
      </c>
      <c r="J62" s="203">
        <v>26.24</v>
      </c>
      <c r="K62" s="203">
        <v>269.3</v>
      </c>
      <c r="L62" s="203">
        <v>2.93</v>
      </c>
      <c r="M62" s="203">
        <v>30.13</v>
      </c>
      <c r="N62" s="203">
        <v>24.28</v>
      </c>
      <c r="O62" s="203">
        <v>17.61</v>
      </c>
      <c r="P62" s="203">
        <v>13.18</v>
      </c>
      <c r="Q62" s="203">
        <v>4.0199999999999996</v>
      </c>
      <c r="R62" s="203">
        <v>8.3800000000000008</v>
      </c>
      <c r="S62" s="203">
        <v>5.21</v>
      </c>
      <c r="T62" s="203">
        <v>0</v>
      </c>
      <c r="U62" s="203">
        <v>1.9</v>
      </c>
      <c r="V62" s="203">
        <v>0.36</v>
      </c>
      <c r="W62" s="203">
        <v>9.32</v>
      </c>
      <c r="X62" s="203">
        <v>31.26</v>
      </c>
      <c r="Y62" s="203">
        <v>0</v>
      </c>
      <c r="Z62" s="203">
        <v>64.55</v>
      </c>
      <c r="AA62" s="203">
        <v>18.72</v>
      </c>
      <c r="AB62" s="203">
        <v>0</v>
      </c>
      <c r="AC62" s="203">
        <v>0</v>
      </c>
      <c r="AD62" s="203">
        <v>25.02</v>
      </c>
      <c r="AE62" s="203">
        <v>0</v>
      </c>
      <c r="AF62" s="203">
        <v>0</v>
      </c>
      <c r="AG62" s="203">
        <v>46.68</v>
      </c>
      <c r="AH62" s="203">
        <v>0</v>
      </c>
      <c r="AI62" s="203">
        <v>46.68</v>
      </c>
      <c r="AJ62" s="203">
        <v>0</v>
      </c>
      <c r="AK62" s="203">
        <v>15.59</v>
      </c>
      <c r="AL62" s="203">
        <v>0</v>
      </c>
      <c r="AM62" s="203">
        <v>0</v>
      </c>
      <c r="AN62" s="203">
        <v>0</v>
      </c>
      <c r="AO62" s="203">
        <v>308.17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18.22</v>
      </c>
      <c r="E63" s="203">
        <v>0</v>
      </c>
      <c r="F63" s="203">
        <v>0</v>
      </c>
      <c r="G63" s="203">
        <v>31.1</v>
      </c>
      <c r="H63" s="203">
        <v>0</v>
      </c>
      <c r="I63" s="203">
        <v>0</v>
      </c>
      <c r="J63" s="203">
        <v>26.24</v>
      </c>
      <c r="K63" s="203">
        <v>240.3</v>
      </c>
      <c r="L63" s="203">
        <v>2.93</v>
      </c>
      <c r="M63" s="203">
        <v>30.13</v>
      </c>
      <c r="N63" s="203">
        <v>24.28</v>
      </c>
      <c r="O63" s="203">
        <v>17.61</v>
      </c>
      <c r="P63" s="203">
        <v>13.18</v>
      </c>
      <c r="Q63" s="203">
        <v>4.0199999999999996</v>
      </c>
      <c r="R63" s="203">
        <v>8.3800000000000008</v>
      </c>
      <c r="S63" s="203">
        <v>5.21</v>
      </c>
      <c r="T63" s="203">
        <v>0</v>
      </c>
      <c r="U63" s="203">
        <v>1.9</v>
      </c>
      <c r="V63" s="203">
        <v>0.36</v>
      </c>
      <c r="W63" s="203">
        <v>9.32</v>
      </c>
      <c r="X63" s="203">
        <v>31.26</v>
      </c>
      <c r="Y63" s="203">
        <v>0</v>
      </c>
      <c r="Z63" s="203">
        <v>64.55</v>
      </c>
      <c r="AA63" s="203">
        <v>18.72</v>
      </c>
      <c r="AB63" s="203">
        <v>0</v>
      </c>
      <c r="AC63" s="203">
        <v>0</v>
      </c>
      <c r="AD63" s="203">
        <v>25.02</v>
      </c>
      <c r="AE63" s="203">
        <v>0</v>
      </c>
      <c r="AF63" s="203">
        <v>0</v>
      </c>
      <c r="AG63" s="203">
        <v>46.68</v>
      </c>
      <c r="AH63" s="203">
        <v>0</v>
      </c>
      <c r="AI63" s="203">
        <v>46.68</v>
      </c>
      <c r="AJ63" s="203">
        <v>0</v>
      </c>
      <c r="AK63" s="203">
        <v>15.59</v>
      </c>
      <c r="AL63" s="203">
        <v>0</v>
      </c>
      <c r="AM63" s="203">
        <v>0</v>
      </c>
      <c r="AN63" s="203">
        <v>0</v>
      </c>
      <c r="AO63" s="203">
        <v>308.17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18.22</v>
      </c>
      <c r="E64" s="203">
        <v>0</v>
      </c>
      <c r="F64" s="203">
        <v>0</v>
      </c>
      <c r="G64" s="203">
        <v>31.1</v>
      </c>
      <c r="H64" s="203">
        <v>0</v>
      </c>
      <c r="I64" s="203">
        <v>0</v>
      </c>
      <c r="J64" s="203">
        <v>26.24</v>
      </c>
      <c r="K64" s="203">
        <v>240.3</v>
      </c>
      <c r="L64" s="203">
        <v>2.93</v>
      </c>
      <c r="M64" s="203">
        <v>30.13</v>
      </c>
      <c r="N64" s="203">
        <v>24.28</v>
      </c>
      <c r="O64" s="203">
        <v>17.61</v>
      </c>
      <c r="P64" s="203">
        <v>13.18</v>
      </c>
      <c r="Q64" s="203">
        <v>4.0199999999999996</v>
      </c>
      <c r="R64" s="203">
        <v>8.3800000000000008</v>
      </c>
      <c r="S64" s="203">
        <v>5.21</v>
      </c>
      <c r="T64" s="203">
        <v>0</v>
      </c>
      <c r="U64" s="203">
        <v>1.9</v>
      </c>
      <c r="V64" s="203">
        <v>0.36</v>
      </c>
      <c r="W64" s="203">
        <v>9.32</v>
      </c>
      <c r="X64" s="203">
        <v>31.26</v>
      </c>
      <c r="Y64" s="203">
        <v>0</v>
      </c>
      <c r="Z64" s="203">
        <v>64.55</v>
      </c>
      <c r="AA64" s="203">
        <v>18.72</v>
      </c>
      <c r="AB64" s="203">
        <v>0</v>
      </c>
      <c r="AC64" s="203">
        <v>0</v>
      </c>
      <c r="AD64" s="203">
        <v>25.02</v>
      </c>
      <c r="AE64" s="203">
        <v>0</v>
      </c>
      <c r="AF64" s="203">
        <v>0</v>
      </c>
      <c r="AG64" s="203">
        <v>46.68</v>
      </c>
      <c r="AH64" s="203">
        <v>0</v>
      </c>
      <c r="AI64" s="203">
        <v>46.68</v>
      </c>
      <c r="AJ64" s="203">
        <v>0</v>
      </c>
      <c r="AK64" s="203">
        <v>15.59</v>
      </c>
      <c r="AL64" s="203">
        <v>0</v>
      </c>
      <c r="AM64" s="203">
        <v>0</v>
      </c>
      <c r="AN64" s="203">
        <v>0</v>
      </c>
      <c r="AO64" s="203">
        <v>308.17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18.22</v>
      </c>
      <c r="E65" s="203">
        <v>0</v>
      </c>
      <c r="F65" s="203">
        <v>0</v>
      </c>
      <c r="G65" s="203">
        <v>31.1</v>
      </c>
      <c r="H65" s="203">
        <v>0</v>
      </c>
      <c r="I65" s="203">
        <v>0</v>
      </c>
      <c r="J65" s="203">
        <v>26.24</v>
      </c>
      <c r="K65" s="203">
        <v>240.3</v>
      </c>
      <c r="L65" s="203">
        <v>2.93</v>
      </c>
      <c r="M65" s="203">
        <v>30.13</v>
      </c>
      <c r="N65" s="203">
        <v>24.28</v>
      </c>
      <c r="O65" s="203">
        <v>17.61</v>
      </c>
      <c r="P65" s="203">
        <v>13.18</v>
      </c>
      <c r="Q65" s="203">
        <v>4.0199999999999996</v>
      </c>
      <c r="R65" s="203">
        <v>8.3800000000000008</v>
      </c>
      <c r="S65" s="203">
        <v>5.21</v>
      </c>
      <c r="T65" s="203">
        <v>0</v>
      </c>
      <c r="U65" s="203">
        <v>1.9</v>
      </c>
      <c r="V65" s="203">
        <v>0.36</v>
      </c>
      <c r="W65" s="203">
        <v>9.32</v>
      </c>
      <c r="X65" s="203">
        <v>31.26</v>
      </c>
      <c r="Y65" s="203">
        <v>0</v>
      </c>
      <c r="Z65" s="203">
        <v>64.55</v>
      </c>
      <c r="AA65" s="203">
        <v>18.72</v>
      </c>
      <c r="AB65" s="203">
        <v>0</v>
      </c>
      <c r="AC65" s="203">
        <v>0</v>
      </c>
      <c r="AD65" s="203">
        <v>25.02</v>
      </c>
      <c r="AE65" s="203">
        <v>0</v>
      </c>
      <c r="AF65" s="203">
        <v>0</v>
      </c>
      <c r="AG65" s="203">
        <v>46.68</v>
      </c>
      <c r="AH65" s="203">
        <v>0</v>
      </c>
      <c r="AI65" s="203">
        <v>46.68</v>
      </c>
      <c r="AJ65" s="203">
        <v>0</v>
      </c>
      <c r="AK65" s="203">
        <v>15.59</v>
      </c>
      <c r="AL65" s="203">
        <v>0</v>
      </c>
      <c r="AM65" s="203">
        <v>0</v>
      </c>
      <c r="AN65" s="203">
        <v>0</v>
      </c>
      <c r="AO65" s="203">
        <v>308.17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18.12</v>
      </c>
      <c r="E66" s="203">
        <v>0</v>
      </c>
      <c r="F66" s="203">
        <v>0</v>
      </c>
      <c r="G66" s="203">
        <v>31.1</v>
      </c>
      <c r="H66" s="203">
        <v>0</v>
      </c>
      <c r="I66" s="203">
        <v>0</v>
      </c>
      <c r="J66" s="203">
        <v>26.24</v>
      </c>
      <c r="K66" s="203">
        <v>240.3</v>
      </c>
      <c r="L66" s="203">
        <v>2.93</v>
      </c>
      <c r="M66" s="203">
        <v>30.13</v>
      </c>
      <c r="N66" s="203">
        <v>24.28</v>
      </c>
      <c r="O66" s="203">
        <v>17.61</v>
      </c>
      <c r="P66" s="203">
        <v>13.18</v>
      </c>
      <c r="Q66" s="203">
        <v>4.0199999999999996</v>
      </c>
      <c r="R66" s="203">
        <v>8.3800000000000008</v>
      </c>
      <c r="S66" s="203">
        <v>5.21</v>
      </c>
      <c r="T66" s="203">
        <v>0</v>
      </c>
      <c r="U66" s="203">
        <v>1.9</v>
      </c>
      <c r="V66" s="203">
        <v>0.36</v>
      </c>
      <c r="W66" s="203">
        <v>9.32</v>
      </c>
      <c r="X66" s="203">
        <v>31.26</v>
      </c>
      <c r="Y66" s="203">
        <v>0</v>
      </c>
      <c r="Z66" s="203">
        <v>64.55</v>
      </c>
      <c r="AA66" s="203">
        <v>18.72</v>
      </c>
      <c r="AB66" s="203">
        <v>0</v>
      </c>
      <c r="AC66" s="203">
        <v>0</v>
      </c>
      <c r="AD66" s="203">
        <v>25.02</v>
      </c>
      <c r="AE66" s="203">
        <v>0</v>
      </c>
      <c r="AF66" s="203">
        <v>0</v>
      </c>
      <c r="AG66" s="203">
        <v>46.68</v>
      </c>
      <c r="AH66" s="203">
        <v>0</v>
      </c>
      <c r="AI66" s="203">
        <v>46.68</v>
      </c>
      <c r="AJ66" s="203">
        <v>0</v>
      </c>
      <c r="AK66" s="203">
        <v>15.59</v>
      </c>
      <c r="AL66" s="203">
        <v>0</v>
      </c>
      <c r="AM66" s="203">
        <v>0</v>
      </c>
      <c r="AN66" s="203">
        <v>0</v>
      </c>
      <c r="AO66" s="203">
        <v>308.17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18.12</v>
      </c>
      <c r="E67" s="203">
        <v>0</v>
      </c>
      <c r="F67" s="203">
        <v>0</v>
      </c>
      <c r="G67" s="203">
        <v>31.1</v>
      </c>
      <c r="H67" s="203">
        <v>0</v>
      </c>
      <c r="I67" s="203">
        <v>0</v>
      </c>
      <c r="J67" s="203">
        <v>26.24</v>
      </c>
      <c r="K67" s="203">
        <v>240.3</v>
      </c>
      <c r="L67" s="203">
        <v>2.93</v>
      </c>
      <c r="M67" s="203">
        <v>30.13</v>
      </c>
      <c r="N67" s="203">
        <v>24.28</v>
      </c>
      <c r="O67" s="203">
        <v>17.61</v>
      </c>
      <c r="P67" s="203">
        <v>13.18</v>
      </c>
      <c r="Q67" s="203">
        <v>4.0199999999999996</v>
      </c>
      <c r="R67" s="203">
        <v>8.3800000000000008</v>
      </c>
      <c r="S67" s="203">
        <v>5.21</v>
      </c>
      <c r="T67" s="203">
        <v>0</v>
      </c>
      <c r="U67" s="203">
        <v>1.9</v>
      </c>
      <c r="V67" s="203">
        <v>0.36</v>
      </c>
      <c r="W67" s="203">
        <v>9.32</v>
      </c>
      <c r="X67" s="203">
        <v>32.659999999999997</v>
      </c>
      <c r="Y67" s="203">
        <v>0</v>
      </c>
      <c r="Z67" s="203">
        <v>64.55</v>
      </c>
      <c r="AA67" s="203">
        <v>18.72</v>
      </c>
      <c r="AB67" s="203">
        <v>0</v>
      </c>
      <c r="AC67" s="203">
        <v>0</v>
      </c>
      <c r="AD67" s="203">
        <v>25.02</v>
      </c>
      <c r="AE67" s="203">
        <v>0</v>
      </c>
      <c r="AF67" s="203">
        <v>0</v>
      </c>
      <c r="AG67" s="203">
        <v>46.68</v>
      </c>
      <c r="AH67" s="203">
        <v>0</v>
      </c>
      <c r="AI67" s="203">
        <v>46.68</v>
      </c>
      <c r="AJ67" s="203">
        <v>0</v>
      </c>
      <c r="AK67" s="203">
        <v>15.59</v>
      </c>
      <c r="AL67" s="203">
        <v>0</v>
      </c>
      <c r="AM67" s="203">
        <v>0</v>
      </c>
      <c r="AN67" s="203">
        <v>0</v>
      </c>
      <c r="AO67" s="203">
        <v>308.17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18.12</v>
      </c>
      <c r="E68" s="203">
        <v>0</v>
      </c>
      <c r="F68" s="203">
        <v>0</v>
      </c>
      <c r="G68" s="203">
        <v>31.1</v>
      </c>
      <c r="H68" s="203">
        <v>0</v>
      </c>
      <c r="I68" s="203">
        <v>0</v>
      </c>
      <c r="J68" s="203">
        <v>26.24</v>
      </c>
      <c r="K68" s="203">
        <v>240.3</v>
      </c>
      <c r="L68" s="203">
        <v>2.93</v>
      </c>
      <c r="M68" s="203">
        <v>30.13</v>
      </c>
      <c r="N68" s="203">
        <v>24.28</v>
      </c>
      <c r="O68" s="203">
        <v>17.61</v>
      </c>
      <c r="P68" s="203">
        <v>13.18</v>
      </c>
      <c r="Q68" s="203">
        <v>4.0199999999999996</v>
      </c>
      <c r="R68" s="203">
        <v>8.3800000000000008</v>
      </c>
      <c r="S68" s="203">
        <v>5.21</v>
      </c>
      <c r="T68" s="203">
        <v>0</v>
      </c>
      <c r="U68" s="203">
        <v>1.9</v>
      </c>
      <c r="V68" s="203">
        <v>0.36</v>
      </c>
      <c r="W68" s="203">
        <v>9.32</v>
      </c>
      <c r="X68" s="203">
        <v>32.21</v>
      </c>
      <c r="Y68" s="203">
        <v>0</v>
      </c>
      <c r="Z68" s="203">
        <v>64.55</v>
      </c>
      <c r="AA68" s="203">
        <v>18.72</v>
      </c>
      <c r="AB68" s="203">
        <v>0</v>
      </c>
      <c r="AC68" s="203">
        <v>0</v>
      </c>
      <c r="AD68" s="203">
        <v>25.02</v>
      </c>
      <c r="AE68" s="203">
        <v>0</v>
      </c>
      <c r="AF68" s="203">
        <v>0</v>
      </c>
      <c r="AG68" s="203">
        <v>46.68</v>
      </c>
      <c r="AH68" s="203">
        <v>0</v>
      </c>
      <c r="AI68" s="203">
        <v>46.68</v>
      </c>
      <c r="AJ68" s="203">
        <v>0</v>
      </c>
      <c r="AK68" s="203">
        <v>15.59</v>
      </c>
      <c r="AL68" s="203">
        <v>0</v>
      </c>
      <c r="AM68" s="203">
        <v>0</v>
      </c>
      <c r="AN68" s="203">
        <v>0</v>
      </c>
      <c r="AO68" s="203">
        <v>308.17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18.12</v>
      </c>
      <c r="E69" s="203">
        <v>0</v>
      </c>
      <c r="F69" s="203">
        <v>0</v>
      </c>
      <c r="G69" s="203">
        <v>31.1</v>
      </c>
      <c r="H69" s="203">
        <v>0</v>
      </c>
      <c r="I69" s="203">
        <v>0</v>
      </c>
      <c r="J69" s="203">
        <v>26.24</v>
      </c>
      <c r="K69" s="203">
        <v>240.3</v>
      </c>
      <c r="L69" s="203">
        <v>2.93</v>
      </c>
      <c r="M69" s="203">
        <v>30.13</v>
      </c>
      <c r="N69" s="203">
        <v>24.28</v>
      </c>
      <c r="O69" s="203">
        <v>17.61</v>
      </c>
      <c r="P69" s="203">
        <v>13.18</v>
      </c>
      <c r="Q69" s="203">
        <v>4.0199999999999996</v>
      </c>
      <c r="R69" s="203">
        <v>8.3800000000000008</v>
      </c>
      <c r="S69" s="203">
        <v>5.21</v>
      </c>
      <c r="T69" s="203">
        <v>0</v>
      </c>
      <c r="U69" s="203">
        <v>1.9</v>
      </c>
      <c r="V69" s="203">
        <v>0.59</v>
      </c>
      <c r="W69" s="203">
        <v>10.42</v>
      </c>
      <c r="X69" s="203">
        <v>31.48</v>
      </c>
      <c r="Y69" s="203">
        <v>0</v>
      </c>
      <c r="Z69" s="203">
        <v>64.55</v>
      </c>
      <c r="AA69" s="203">
        <v>18.72</v>
      </c>
      <c r="AB69" s="203">
        <v>0</v>
      </c>
      <c r="AC69" s="203">
        <v>0</v>
      </c>
      <c r="AD69" s="203">
        <v>25.02</v>
      </c>
      <c r="AE69" s="203">
        <v>0</v>
      </c>
      <c r="AF69" s="203">
        <v>0</v>
      </c>
      <c r="AG69" s="203">
        <v>46.68</v>
      </c>
      <c r="AH69" s="203">
        <v>0</v>
      </c>
      <c r="AI69" s="203">
        <v>46.68</v>
      </c>
      <c r="AJ69" s="203">
        <v>0</v>
      </c>
      <c r="AK69" s="203">
        <v>15.59</v>
      </c>
      <c r="AL69" s="203">
        <v>0</v>
      </c>
      <c r="AM69" s="203">
        <v>0</v>
      </c>
      <c r="AN69" s="203">
        <v>0</v>
      </c>
      <c r="AO69" s="203">
        <v>308.17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18.22</v>
      </c>
      <c r="E70" s="203">
        <v>0</v>
      </c>
      <c r="F70" s="203">
        <v>0</v>
      </c>
      <c r="G70" s="203">
        <v>31.1</v>
      </c>
      <c r="H70" s="203">
        <v>0</v>
      </c>
      <c r="I70" s="203">
        <v>0</v>
      </c>
      <c r="J70" s="203">
        <v>26.24</v>
      </c>
      <c r="K70" s="203">
        <v>240.3</v>
      </c>
      <c r="L70" s="203">
        <v>2.93</v>
      </c>
      <c r="M70" s="203">
        <v>30.13</v>
      </c>
      <c r="N70" s="203">
        <v>24.28</v>
      </c>
      <c r="O70" s="203">
        <v>17.61</v>
      </c>
      <c r="P70" s="203">
        <v>13.18</v>
      </c>
      <c r="Q70" s="203">
        <v>4.0199999999999996</v>
      </c>
      <c r="R70" s="203">
        <v>8.3800000000000008</v>
      </c>
      <c r="S70" s="203">
        <v>5.21</v>
      </c>
      <c r="T70" s="203">
        <v>0</v>
      </c>
      <c r="U70" s="203">
        <v>1.9</v>
      </c>
      <c r="V70" s="203">
        <v>0.62</v>
      </c>
      <c r="W70" s="203">
        <v>10.39</v>
      </c>
      <c r="X70" s="203">
        <v>31.48</v>
      </c>
      <c r="Y70" s="203">
        <v>0</v>
      </c>
      <c r="Z70" s="203">
        <v>64.55</v>
      </c>
      <c r="AA70" s="203">
        <v>18.72</v>
      </c>
      <c r="AB70" s="203">
        <v>0</v>
      </c>
      <c r="AC70" s="203">
        <v>0</v>
      </c>
      <c r="AD70" s="203">
        <v>25.02</v>
      </c>
      <c r="AE70" s="203">
        <v>0</v>
      </c>
      <c r="AF70" s="203">
        <v>0</v>
      </c>
      <c r="AG70" s="203">
        <v>46.68</v>
      </c>
      <c r="AH70" s="203">
        <v>0</v>
      </c>
      <c r="AI70" s="203">
        <v>46.68</v>
      </c>
      <c r="AJ70" s="203">
        <v>0</v>
      </c>
      <c r="AK70" s="203">
        <v>15.59</v>
      </c>
      <c r="AL70" s="203">
        <v>0</v>
      </c>
      <c r="AM70" s="203">
        <v>0</v>
      </c>
      <c r="AN70" s="203">
        <v>0</v>
      </c>
      <c r="AO70" s="203">
        <v>308.17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18.22</v>
      </c>
      <c r="E71" s="203">
        <v>0</v>
      </c>
      <c r="F71" s="203">
        <v>0</v>
      </c>
      <c r="G71" s="203">
        <v>31.1</v>
      </c>
      <c r="H71" s="203">
        <v>0</v>
      </c>
      <c r="I71" s="203">
        <v>0</v>
      </c>
      <c r="J71" s="203">
        <v>26.24</v>
      </c>
      <c r="K71" s="203">
        <v>240.3</v>
      </c>
      <c r="L71" s="203">
        <v>2.92</v>
      </c>
      <c r="M71" s="203">
        <v>6.86</v>
      </c>
      <c r="N71" s="203">
        <v>4.99</v>
      </c>
      <c r="O71" s="203">
        <v>5.24</v>
      </c>
      <c r="P71" s="203">
        <v>1.23</v>
      </c>
      <c r="Q71" s="203">
        <v>4.0199999999999996</v>
      </c>
      <c r="R71" s="203">
        <v>8.3800000000000008</v>
      </c>
      <c r="S71" s="203">
        <v>5.21</v>
      </c>
      <c r="T71" s="203">
        <v>0</v>
      </c>
      <c r="U71" s="203">
        <v>1.9</v>
      </c>
      <c r="V71" s="203">
        <v>0</v>
      </c>
      <c r="W71" s="203">
        <v>0.77</v>
      </c>
      <c r="X71" s="203">
        <v>2.52</v>
      </c>
      <c r="Y71" s="203">
        <v>0</v>
      </c>
      <c r="Z71" s="203">
        <v>64.55</v>
      </c>
      <c r="AA71" s="203">
        <v>18.72</v>
      </c>
      <c r="AB71" s="203">
        <v>0</v>
      </c>
      <c r="AC71" s="203">
        <v>0</v>
      </c>
      <c r="AD71" s="203">
        <v>25.02</v>
      </c>
      <c r="AE71" s="203">
        <v>0</v>
      </c>
      <c r="AF71" s="203">
        <v>0</v>
      </c>
      <c r="AG71" s="203">
        <v>46.68</v>
      </c>
      <c r="AH71" s="203">
        <v>0</v>
      </c>
      <c r="AI71" s="203">
        <v>46.68</v>
      </c>
      <c r="AJ71" s="203">
        <v>0</v>
      </c>
      <c r="AK71" s="203">
        <v>15.59</v>
      </c>
      <c r="AL71" s="203">
        <v>0</v>
      </c>
      <c r="AM71" s="203">
        <v>0</v>
      </c>
      <c r="AN71" s="203">
        <v>0</v>
      </c>
      <c r="AO71" s="203">
        <v>308.17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18.22</v>
      </c>
      <c r="E72" s="203">
        <v>0</v>
      </c>
      <c r="F72" s="203">
        <v>0</v>
      </c>
      <c r="G72" s="203">
        <v>31.1</v>
      </c>
      <c r="H72" s="203">
        <v>0</v>
      </c>
      <c r="I72" s="203">
        <v>0</v>
      </c>
      <c r="J72" s="203">
        <v>26.24</v>
      </c>
      <c r="K72" s="203">
        <v>240.3</v>
      </c>
      <c r="L72" s="203">
        <v>2.92</v>
      </c>
      <c r="M72" s="203">
        <v>2.4700000000000002</v>
      </c>
      <c r="N72" s="203">
        <v>2.02</v>
      </c>
      <c r="O72" s="203">
        <v>1.44</v>
      </c>
      <c r="P72" s="203">
        <v>1.07</v>
      </c>
      <c r="Q72" s="203">
        <v>4.0199999999999996</v>
      </c>
      <c r="R72" s="203">
        <v>8.3800000000000008</v>
      </c>
      <c r="S72" s="203">
        <v>5.21</v>
      </c>
      <c r="T72" s="203">
        <v>0</v>
      </c>
      <c r="U72" s="203">
        <v>1.9</v>
      </c>
      <c r="V72" s="203">
        <v>0</v>
      </c>
      <c r="W72" s="203">
        <v>0.77</v>
      </c>
      <c r="X72" s="203">
        <v>2.52</v>
      </c>
      <c r="Y72" s="203">
        <v>0</v>
      </c>
      <c r="Z72" s="203">
        <v>64.55</v>
      </c>
      <c r="AA72" s="203">
        <v>18.72</v>
      </c>
      <c r="AB72" s="203">
        <v>0</v>
      </c>
      <c r="AC72" s="203">
        <v>0</v>
      </c>
      <c r="AD72" s="203">
        <v>25.02</v>
      </c>
      <c r="AE72" s="203">
        <v>0</v>
      </c>
      <c r="AF72" s="203">
        <v>0</v>
      </c>
      <c r="AG72" s="203">
        <v>46.68</v>
      </c>
      <c r="AH72" s="203">
        <v>0</v>
      </c>
      <c r="AI72" s="203">
        <v>46.68</v>
      </c>
      <c r="AJ72" s="203">
        <v>0</v>
      </c>
      <c r="AK72" s="203">
        <v>15.59</v>
      </c>
      <c r="AL72" s="203">
        <v>0</v>
      </c>
      <c r="AM72" s="203">
        <v>0</v>
      </c>
      <c r="AN72" s="203">
        <v>0</v>
      </c>
      <c r="AO72" s="203">
        <v>308.17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18.309999999999999</v>
      </c>
      <c r="E73" s="203">
        <v>0</v>
      </c>
      <c r="F73" s="203">
        <v>0</v>
      </c>
      <c r="G73" s="203">
        <v>31.1</v>
      </c>
      <c r="H73" s="203">
        <v>0</v>
      </c>
      <c r="I73" s="203">
        <v>0</v>
      </c>
      <c r="J73" s="203">
        <v>26.24</v>
      </c>
      <c r="K73" s="203">
        <v>240.3</v>
      </c>
      <c r="L73" s="203">
        <v>2.93</v>
      </c>
      <c r="M73" s="203">
        <v>2.4700000000000002</v>
      </c>
      <c r="N73" s="203">
        <v>2.02</v>
      </c>
      <c r="O73" s="203">
        <v>1.43</v>
      </c>
      <c r="P73" s="203">
        <v>1.07</v>
      </c>
      <c r="Q73" s="203">
        <v>4.0199999999999996</v>
      </c>
      <c r="R73" s="203">
        <v>8.3800000000000008</v>
      </c>
      <c r="S73" s="203">
        <v>5.21</v>
      </c>
      <c r="T73" s="203">
        <v>0</v>
      </c>
      <c r="U73" s="203">
        <v>1.9</v>
      </c>
      <c r="V73" s="203">
        <v>0.35</v>
      </c>
      <c r="W73" s="203">
        <v>0.77</v>
      </c>
      <c r="X73" s="203">
        <v>2.52</v>
      </c>
      <c r="Y73" s="203">
        <v>0</v>
      </c>
      <c r="Z73" s="203">
        <v>64.55</v>
      </c>
      <c r="AA73" s="203">
        <v>18.72</v>
      </c>
      <c r="AB73" s="203">
        <v>0</v>
      </c>
      <c r="AC73" s="203">
        <v>0</v>
      </c>
      <c r="AD73" s="203">
        <v>25.02</v>
      </c>
      <c r="AE73" s="203">
        <v>0</v>
      </c>
      <c r="AF73" s="203">
        <v>0</v>
      </c>
      <c r="AG73" s="203">
        <v>46.68</v>
      </c>
      <c r="AH73" s="203">
        <v>0</v>
      </c>
      <c r="AI73" s="203">
        <v>46.68</v>
      </c>
      <c r="AJ73" s="203">
        <v>0</v>
      </c>
      <c r="AK73" s="203">
        <v>15.59</v>
      </c>
      <c r="AL73" s="203">
        <v>0</v>
      </c>
      <c r="AM73" s="203">
        <v>0</v>
      </c>
      <c r="AN73" s="203">
        <v>0</v>
      </c>
      <c r="AO73" s="203">
        <v>308.17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18.399999999999999</v>
      </c>
      <c r="E74" s="203">
        <v>0</v>
      </c>
      <c r="F74" s="203">
        <v>0</v>
      </c>
      <c r="G74" s="203">
        <v>31.1</v>
      </c>
      <c r="H74" s="203">
        <v>0</v>
      </c>
      <c r="I74" s="203">
        <v>0</v>
      </c>
      <c r="J74" s="203">
        <v>26.24</v>
      </c>
      <c r="K74" s="203">
        <v>240.3</v>
      </c>
      <c r="L74" s="203">
        <v>3.17</v>
      </c>
      <c r="M74" s="203">
        <v>2.4700000000000002</v>
      </c>
      <c r="N74" s="203">
        <v>2.02</v>
      </c>
      <c r="O74" s="203">
        <v>1.43</v>
      </c>
      <c r="P74" s="203">
        <v>1.07</v>
      </c>
      <c r="Q74" s="203">
        <v>4.0199999999999996</v>
      </c>
      <c r="R74" s="203">
        <v>8.3800000000000008</v>
      </c>
      <c r="S74" s="203">
        <v>5.21</v>
      </c>
      <c r="T74" s="203">
        <v>0</v>
      </c>
      <c r="U74" s="203">
        <v>1.9</v>
      </c>
      <c r="V74" s="203">
        <v>0.35</v>
      </c>
      <c r="W74" s="203">
        <v>0.77</v>
      </c>
      <c r="X74" s="203">
        <v>2.52</v>
      </c>
      <c r="Y74" s="203">
        <v>0</v>
      </c>
      <c r="Z74" s="203">
        <v>64.55</v>
      </c>
      <c r="AA74" s="203">
        <v>18.72</v>
      </c>
      <c r="AB74" s="203">
        <v>0</v>
      </c>
      <c r="AC74" s="203">
        <v>0</v>
      </c>
      <c r="AD74" s="203">
        <v>25.02</v>
      </c>
      <c r="AE74" s="203">
        <v>0</v>
      </c>
      <c r="AF74" s="203">
        <v>0</v>
      </c>
      <c r="AG74" s="203">
        <v>46.68</v>
      </c>
      <c r="AH74" s="203">
        <v>0</v>
      </c>
      <c r="AI74" s="203">
        <v>46.68</v>
      </c>
      <c r="AJ74" s="203">
        <v>0</v>
      </c>
      <c r="AK74" s="203">
        <v>15.59</v>
      </c>
      <c r="AL74" s="203">
        <v>0</v>
      </c>
      <c r="AM74" s="203">
        <v>0</v>
      </c>
      <c r="AN74" s="203">
        <v>0</v>
      </c>
      <c r="AO74" s="203">
        <v>308.17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18.45</v>
      </c>
      <c r="E75" s="203">
        <v>0</v>
      </c>
      <c r="F75" s="203">
        <v>0</v>
      </c>
      <c r="G75" s="203">
        <v>31.1</v>
      </c>
      <c r="H75" s="203">
        <v>0</v>
      </c>
      <c r="I75" s="203">
        <v>0</v>
      </c>
      <c r="J75" s="203">
        <v>26.24</v>
      </c>
      <c r="K75" s="203">
        <v>241.46</v>
      </c>
      <c r="L75" s="203">
        <v>0.76</v>
      </c>
      <c r="M75" s="203">
        <v>2.4700000000000002</v>
      </c>
      <c r="N75" s="203">
        <v>2.02</v>
      </c>
      <c r="O75" s="203">
        <v>1.43</v>
      </c>
      <c r="P75" s="203">
        <v>1.07</v>
      </c>
      <c r="Q75" s="203">
        <v>0.36</v>
      </c>
      <c r="R75" s="203">
        <v>0.72</v>
      </c>
      <c r="S75" s="203">
        <v>0.45</v>
      </c>
      <c r="T75" s="203">
        <v>0</v>
      </c>
      <c r="U75" s="203">
        <v>1.9</v>
      </c>
      <c r="V75" s="203">
        <v>0.76</v>
      </c>
      <c r="W75" s="203">
        <v>0.77</v>
      </c>
      <c r="X75" s="203">
        <v>2.52</v>
      </c>
      <c r="Y75" s="203">
        <v>0</v>
      </c>
      <c r="Z75" s="203">
        <v>4.7300000000000004</v>
      </c>
      <c r="AA75" s="203">
        <v>1.53</v>
      </c>
      <c r="AB75" s="203">
        <v>0</v>
      </c>
      <c r="AC75" s="203">
        <v>0</v>
      </c>
      <c r="AD75" s="203">
        <v>25.02</v>
      </c>
      <c r="AE75" s="203">
        <v>0</v>
      </c>
      <c r="AF75" s="203">
        <v>0</v>
      </c>
      <c r="AG75" s="203">
        <v>46.68</v>
      </c>
      <c r="AH75" s="203">
        <v>0</v>
      </c>
      <c r="AI75" s="203">
        <v>46.68</v>
      </c>
      <c r="AJ75" s="203">
        <v>0</v>
      </c>
      <c r="AK75" s="203">
        <v>15.59</v>
      </c>
      <c r="AL75" s="203">
        <v>0</v>
      </c>
      <c r="AM75" s="203">
        <v>0</v>
      </c>
      <c r="AN75" s="203">
        <v>0</v>
      </c>
      <c r="AO75" s="203">
        <v>311.27999999999997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18.59</v>
      </c>
      <c r="E76" s="203">
        <v>0</v>
      </c>
      <c r="F76" s="203">
        <v>0</v>
      </c>
      <c r="G76" s="203">
        <v>31.1</v>
      </c>
      <c r="H76" s="203">
        <v>0</v>
      </c>
      <c r="I76" s="203">
        <v>0</v>
      </c>
      <c r="J76" s="203">
        <v>26.24</v>
      </c>
      <c r="K76" s="203">
        <v>200.31</v>
      </c>
      <c r="L76" s="203">
        <v>0.36</v>
      </c>
      <c r="M76" s="203">
        <v>2.4700000000000002</v>
      </c>
      <c r="N76" s="203">
        <v>2.02</v>
      </c>
      <c r="O76" s="203">
        <v>1.43</v>
      </c>
      <c r="P76" s="203">
        <v>1.07</v>
      </c>
      <c r="Q76" s="203">
        <v>0.35</v>
      </c>
      <c r="R76" s="203">
        <v>0.72</v>
      </c>
      <c r="S76" s="203">
        <v>0.45</v>
      </c>
      <c r="T76" s="203">
        <v>0</v>
      </c>
      <c r="U76" s="203">
        <v>1.9</v>
      </c>
      <c r="V76" s="203">
        <v>0.35</v>
      </c>
      <c r="W76" s="203">
        <v>0.77</v>
      </c>
      <c r="X76" s="203">
        <v>2.52</v>
      </c>
      <c r="Y76" s="203">
        <v>0</v>
      </c>
      <c r="Z76" s="203">
        <v>4.7300000000000004</v>
      </c>
      <c r="AA76" s="203">
        <v>1.53</v>
      </c>
      <c r="AB76" s="203">
        <v>0</v>
      </c>
      <c r="AC76" s="203">
        <v>0</v>
      </c>
      <c r="AD76" s="203">
        <v>25.02</v>
      </c>
      <c r="AE76" s="203">
        <v>0</v>
      </c>
      <c r="AF76" s="203">
        <v>0</v>
      </c>
      <c r="AG76" s="203">
        <v>46.68</v>
      </c>
      <c r="AH76" s="203">
        <v>0</v>
      </c>
      <c r="AI76" s="203">
        <v>46.68</v>
      </c>
      <c r="AJ76" s="203">
        <v>0</v>
      </c>
      <c r="AK76" s="203">
        <v>15.61</v>
      </c>
      <c r="AL76" s="203">
        <v>0</v>
      </c>
      <c r="AM76" s="203">
        <v>0</v>
      </c>
      <c r="AN76" s="203">
        <v>0</v>
      </c>
      <c r="AO76" s="203">
        <v>311.27999999999997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18.670000000000002</v>
      </c>
      <c r="E77" s="203">
        <v>0</v>
      </c>
      <c r="F77" s="203">
        <v>0</v>
      </c>
      <c r="G77" s="203">
        <v>31.1</v>
      </c>
      <c r="H77" s="203">
        <v>0</v>
      </c>
      <c r="I77" s="203">
        <v>0</v>
      </c>
      <c r="J77" s="203">
        <v>26.24</v>
      </c>
      <c r="K77" s="203">
        <v>153.68</v>
      </c>
      <c r="L77" s="203">
        <v>0.24</v>
      </c>
      <c r="M77" s="203">
        <v>2.4700000000000002</v>
      </c>
      <c r="N77" s="203">
        <v>2.02</v>
      </c>
      <c r="O77" s="203">
        <v>1.43</v>
      </c>
      <c r="P77" s="203">
        <v>1.07</v>
      </c>
      <c r="Q77" s="203">
        <v>0.35</v>
      </c>
      <c r="R77" s="203">
        <v>0.72</v>
      </c>
      <c r="S77" s="203">
        <v>0.45</v>
      </c>
      <c r="T77" s="203">
        <v>0</v>
      </c>
      <c r="U77" s="203">
        <v>1.9</v>
      </c>
      <c r="V77" s="203">
        <v>0.35</v>
      </c>
      <c r="W77" s="203">
        <v>0.77</v>
      </c>
      <c r="X77" s="203">
        <v>2.52</v>
      </c>
      <c r="Y77" s="203">
        <v>0</v>
      </c>
      <c r="Z77" s="203">
        <v>4.7300000000000004</v>
      </c>
      <c r="AA77" s="203">
        <v>1.53</v>
      </c>
      <c r="AB77" s="203">
        <v>0</v>
      </c>
      <c r="AC77" s="203">
        <v>0</v>
      </c>
      <c r="AD77" s="203">
        <v>25.02</v>
      </c>
      <c r="AE77" s="203">
        <v>0</v>
      </c>
      <c r="AF77" s="203">
        <v>0</v>
      </c>
      <c r="AG77" s="203">
        <v>46.68</v>
      </c>
      <c r="AH77" s="203">
        <v>0</v>
      </c>
      <c r="AI77" s="203">
        <v>46.68</v>
      </c>
      <c r="AJ77" s="203">
        <v>0</v>
      </c>
      <c r="AK77" s="203">
        <v>15.61</v>
      </c>
      <c r="AL77" s="203">
        <v>0</v>
      </c>
      <c r="AM77" s="203">
        <v>0</v>
      </c>
      <c r="AN77" s="203">
        <v>0</v>
      </c>
      <c r="AO77" s="203">
        <v>311.27999999999997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18.77</v>
      </c>
      <c r="E78" s="203">
        <v>0</v>
      </c>
      <c r="F78" s="203">
        <v>0</v>
      </c>
      <c r="G78" s="203">
        <v>31.1</v>
      </c>
      <c r="H78" s="203">
        <v>0</v>
      </c>
      <c r="I78" s="203">
        <v>0</v>
      </c>
      <c r="J78" s="203">
        <v>26.24</v>
      </c>
      <c r="K78" s="203">
        <v>140.55000000000001</v>
      </c>
      <c r="L78" s="203">
        <v>0.24</v>
      </c>
      <c r="M78" s="203">
        <v>2.4700000000000002</v>
      </c>
      <c r="N78" s="203">
        <v>2.02</v>
      </c>
      <c r="O78" s="203">
        <v>1.43</v>
      </c>
      <c r="P78" s="203">
        <v>1.07</v>
      </c>
      <c r="Q78" s="203">
        <v>0.35</v>
      </c>
      <c r="R78" s="203">
        <v>0.72</v>
      </c>
      <c r="S78" s="203">
        <v>0.45</v>
      </c>
      <c r="T78" s="203">
        <v>0</v>
      </c>
      <c r="U78" s="203">
        <v>1.9</v>
      </c>
      <c r="V78" s="203">
        <v>0.35</v>
      </c>
      <c r="W78" s="203">
        <v>0.77</v>
      </c>
      <c r="X78" s="203">
        <v>2.52</v>
      </c>
      <c r="Y78" s="203">
        <v>0</v>
      </c>
      <c r="Z78" s="203">
        <v>4.7300000000000004</v>
      </c>
      <c r="AA78" s="203">
        <v>1.53</v>
      </c>
      <c r="AB78" s="203">
        <v>0</v>
      </c>
      <c r="AC78" s="203">
        <v>0</v>
      </c>
      <c r="AD78" s="203">
        <v>25.02</v>
      </c>
      <c r="AE78" s="203">
        <v>0</v>
      </c>
      <c r="AF78" s="203">
        <v>0</v>
      </c>
      <c r="AG78" s="203">
        <v>46.68</v>
      </c>
      <c r="AH78" s="203">
        <v>0</v>
      </c>
      <c r="AI78" s="203">
        <v>46.68</v>
      </c>
      <c r="AJ78" s="203">
        <v>0</v>
      </c>
      <c r="AK78" s="203">
        <v>15.61</v>
      </c>
      <c r="AL78" s="203">
        <v>0</v>
      </c>
      <c r="AM78" s="203">
        <v>0</v>
      </c>
      <c r="AN78" s="203">
        <v>0</v>
      </c>
      <c r="AO78" s="203">
        <v>311.27999999999997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18.82</v>
      </c>
      <c r="E79" s="203">
        <v>0</v>
      </c>
      <c r="F79" s="203">
        <v>0</v>
      </c>
      <c r="G79" s="203">
        <v>31.1</v>
      </c>
      <c r="H79" s="203">
        <v>0</v>
      </c>
      <c r="I79" s="203">
        <v>0</v>
      </c>
      <c r="J79" s="203">
        <v>26.24</v>
      </c>
      <c r="K79" s="203">
        <v>76.78</v>
      </c>
      <c r="L79" s="203">
        <v>0.24</v>
      </c>
      <c r="M79" s="203">
        <v>2.4700000000000002</v>
      </c>
      <c r="N79" s="203">
        <v>2.02</v>
      </c>
      <c r="O79" s="203">
        <v>1.43</v>
      </c>
      <c r="P79" s="203">
        <v>1.07</v>
      </c>
      <c r="Q79" s="203">
        <v>0.35</v>
      </c>
      <c r="R79" s="203">
        <v>0.72</v>
      </c>
      <c r="S79" s="203">
        <v>0.45</v>
      </c>
      <c r="T79" s="203">
        <v>0</v>
      </c>
      <c r="U79" s="203">
        <v>1.9</v>
      </c>
      <c r="V79" s="203">
        <v>0.35</v>
      </c>
      <c r="W79" s="203">
        <v>0.77</v>
      </c>
      <c r="X79" s="203">
        <v>2.52</v>
      </c>
      <c r="Y79" s="203">
        <v>0</v>
      </c>
      <c r="Z79" s="203">
        <v>4.7300000000000004</v>
      </c>
      <c r="AA79" s="203">
        <v>1.53</v>
      </c>
      <c r="AB79" s="203">
        <v>0</v>
      </c>
      <c r="AC79" s="203">
        <v>0</v>
      </c>
      <c r="AD79" s="203">
        <v>25.02</v>
      </c>
      <c r="AE79" s="203">
        <v>0</v>
      </c>
      <c r="AF79" s="203">
        <v>0</v>
      </c>
      <c r="AG79" s="203">
        <v>46.68</v>
      </c>
      <c r="AH79" s="203">
        <v>0</v>
      </c>
      <c r="AI79" s="203">
        <v>46.68</v>
      </c>
      <c r="AJ79" s="203">
        <v>0</v>
      </c>
      <c r="AK79" s="203">
        <v>15.61</v>
      </c>
      <c r="AL79" s="203">
        <v>0</v>
      </c>
      <c r="AM79" s="203">
        <v>0</v>
      </c>
      <c r="AN79" s="203">
        <v>0</v>
      </c>
      <c r="AO79" s="203">
        <v>311.27999999999997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18.82</v>
      </c>
      <c r="E80" s="203">
        <v>0</v>
      </c>
      <c r="F80" s="203">
        <v>0</v>
      </c>
      <c r="G80" s="203">
        <v>31.1</v>
      </c>
      <c r="H80" s="203">
        <v>0</v>
      </c>
      <c r="I80" s="203">
        <v>0</v>
      </c>
      <c r="J80" s="203">
        <v>26.24</v>
      </c>
      <c r="K80" s="203">
        <v>28.71</v>
      </c>
      <c r="L80" s="203">
        <v>0.24</v>
      </c>
      <c r="M80" s="203">
        <v>2.4700000000000002</v>
      </c>
      <c r="N80" s="203">
        <v>2.02</v>
      </c>
      <c r="O80" s="203">
        <v>1.43</v>
      </c>
      <c r="P80" s="203">
        <v>1.07</v>
      </c>
      <c r="Q80" s="203">
        <v>0.35</v>
      </c>
      <c r="R80" s="203">
        <v>0.72</v>
      </c>
      <c r="S80" s="203">
        <v>0.45</v>
      </c>
      <c r="T80" s="203">
        <v>0</v>
      </c>
      <c r="U80" s="203">
        <v>1.9</v>
      </c>
      <c r="V80" s="203">
        <v>0.35</v>
      </c>
      <c r="W80" s="203">
        <v>0.77</v>
      </c>
      <c r="X80" s="203">
        <v>2.52</v>
      </c>
      <c r="Y80" s="203">
        <v>0</v>
      </c>
      <c r="Z80" s="203">
        <v>4.7300000000000004</v>
      </c>
      <c r="AA80" s="203">
        <v>1.53</v>
      </c>
      <c r="AB80" s="203">
        <v>0</v>
      </c>
      <c r="AC80" s="203">
        <v>0</v>
      </c>
      <c r="AD80" s="203">
        <v>25.02</v>
      </c>
      <c r="AE80" s="203">
        <v>0</v>
      </c>
      <c r="AF80" s="203">
        <v>0</v>
      </c>
      <c r="AG80" s="203">
        <v>46.68</v>
      </c>
      <c r="AH80" s="203">
        <v>0</v>
      </c>
      <c r="AI80" s="203">
        <v>46.68</v>
      </c>
      <c r="AJ80" s="203">
        <v>0</v>
      </c>
      <c r="AK80" s="203">
        <v>15.61</v>
      </c>
      <c r="AL80" s="203">
        <v>0</v>
      </c>
      <c r="AM80" s="203">
        <v>0</v>
      </c>
      <c r="AN80" s="203">
        <v>0</v>
      </c>
      <c r="AO80" s="203">
        <v>311.27999999999997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18.82</v>
      </c>
      <c r="E81" s="203">
        <v>0</v>
      </c>
      <c r="F81" s="203">
        <v>0</v>
      </c>
      <c r="G81" s="203">
        <v>31.1</v>
      </c>
      <c r="H81" s="203">
        <v>0</v>
      </c>
      <c r="I81" s="203">
        <v>0</v>
      </c>
      <c r="J81" s="203">
        <v>26.24</v>
      </c>
      <c r="K81" s="203">
        <v>76.78</v>
      </c>
      <c r="L81" s="203">
        <v>0.24</v>
      </c>
      <c r="M81" s="203">
        <v>2.4700000000000002</v>
      </c>
      <c r="N81" s="203">
        <v>2.02</v>
      </c>
      <c r="O81" s="203">
        <v>1.43</v>
      </c>
      <c r="P81" s="203">
        <v>1.07</v>
      </c>
      <c r="Q81" s="203">
        <v>0.35</v>
      </c>
      <c r="R81" s="203">
        <v>0.72</v>
      </c>
      <c r="S81" s="203">
        <v>0.45</v>
      </c>
      <c r="T81" s="203">
        <v>0</v>
      </c>
      <c r="U81" s="203">
        <v>1.9</v>
      </c>
      <c r="V81" s="203">
        <v>0.35</v>
      </c>
      <c r="W81" s="203">
        <v>0.77</v>
      </c>
      <c r="X81" s="203">
        <v>2.52</v>
      </c>
      <c r="Y81" s="203">
        <v>0</v>
      </c>
      <c r="Z81" s="203">
        <v>4.7300000000000004</v>
      </c>
      <c r="AA81" s="203">
        <v>1.53</v>
      </c>
      <c r="AB81" s="203">
        <v>0</v>
      </c>
      <c r="AC81" s="203">
        <v>0</v>
      </c>
      <c r="AD81" s="203">
        <v>25.02</v>
      </c>
      <c r="AE81" s="203">
        <v>0</v>
      </c>
      <c r="AF81" s="203">
        <v>0</v>
      </c>
      <c r="AG81" s="203">
        <v>46.68</v>
      </c>
      <c r="AH81" s="203">
        <v>0</v>
      </c>
      <c r="AI81" s="203">
        <v>46.68</v>
      </c>
      <c r="AJ81" s="203">
        <v>0</v>
      </c>
      <c r="AK81" s="203">
        <v>15.61</v>
      </c>
      <c r="AL81" s="203">
        <v>0</v>
      </c>
      <c r="AM81" s="203">
        <v>0</v>
      </c>
      <c r="AN81" s="203">
        <v>0</v>
      </c>
      <c r="AO81" s="203">
        <v>311.27999999999997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18.91</v>
      </c>
      <c r="E82" s="203">
        <v>0</v>
      </c>
      <c r="F82" s="203">
        <v>0</v>
      </c>
      <c r="G82" s="203">
        <v>31.1</v>
      </c>
      <c r="H82" s="203">
        <v>0</v>
      </c>
      <c r="I82" s="203">
        <v>0</v>
      </c>
      <c r="J82" s="203">
        <v>26.24</v>
      </c>
      <c r="K82" s="203">
        <v>105.44</v>
      </c>
      <c r="L82" s="203">
        <v>0.24</v>
      </c>
      <c r="M82" s="203">
        <v>2.4700000000000002</v>
      </c>
      <c r="N82" s="203">
        <v>2.02</v>
      </c>
      <c r="O82" s="203">
        <v>1.43</v>
      </c>
      <c r="P82" s="203">
        <v>1.07</v>
      </c>
      <c r="Q82" s="203">
        <v>0.35</v>
      </c>
      <c r="R82" s="203">
        <v>0.72</v>
      </c>
      <c r="S82" s="203">
        <v>0.45</v>
      </c>
      <c r="T82" s="203">
        <v>0</v>
      </c>
      <c r="U82" s="203">
        <v>1.9</v>
      </c>
      <c r="V82" s="203">
        <v>0.35</v>
      </c>
      <c r="W82" s="203">
        <v>0.77</v>
      </c>
      <c r="X82" s="203">
        <v>2.52</v>
      </c>
      <c r="Y82" s="203">
        <v>0</v>
      </c>
      <c r="Z82" s="203">
        <v>4.7300000000000004</v>
      </c>
      <c r="AA82" s="203">
        <v>1.53</v>
      </c>
      <c r="AB82" s="203">
        <v>0</v>
      </c>
      <c r="AC82" s="203">
        <v>0</v>
      </c>
      <c r="AD82" s="203">
        <v>25.02</v>
      </c>
      <c r="AE82" s="203">
        <v>0</v>
      </c>
      <c r="AF82" s="203">
        <v>0</v>
      </c>
      <c r="AG82" s="203">
        <v>46.68</v>
      </c>
      <c r="AH82" s="203">
        <v>0</v>
      </c>
      <c r="AI82" s="203">
        <v>46.68</v>
      </c>
      <c r="AJ82" s="203">
        <v>0</v>
      </c>
      <c r="AK82" s="203">
        <v>15.61</v>
      </c>
      <c r="AL82" s="203">
        <v>0</v>
      </c>
      <c r="AM82" s="203">
        <v>0</v>
      </c>
      <c r="AN82" s="203">
        <v>0</v>
      </c>
      <c r="AO82" s="203">
        <v>311.27999999999997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18.91</v>
      </c>
      <c r="E83" s="203">
        <v>0</v>
      </c>
      <c r="F83" s="203">
        <v>0</v>
      </c>
      <c r="G83" s="203">
        <v>31.1</v>
      </c>
      <c r="H83" s="203">
        <v>0</v>
      </c>
      <c r="I83" s="203">
        <v>0</v>
      </c>
      <c r="J83" s="203">
        <v>26.24</v>
      </c>
      <c r="K83" s="203">
        <v>88.46</v>
      </c>
      <c r="L83" s="203">
        <v>0.24</v>
      </c>
      <c r="M83" s="203">
        <v>2.4700000000000002</v>
      </c>
      <c r="N83" s="203">
        <v>2.02</v>
      </c>
      <c r="O83" s="203">
        <v>1.43</v>
      </c>
      <c r="P83" s="203">
        <v>1.07</v>
      </c>
      <c r="Q83" s="203">
        <v>0.35</v>
      </c>
      <c r="R83" s="203">
        <v>0.72</v>
      </c>
      <c r="S83" s="203">
        <v>0.45</v>
      </c>
      <c r="T83" s="203">
        <v>0</v>
      </c>
      <c r="U83" s="203">
        <v>1.9</v>
      </c>
      <c r="V83" s="203">
        <v>0.35</v>
      </c>
      <c r="W83" s="203">
        <v>0.77</v>
      </c>
      <c r="X83" s="203">
        <v>2.52</v>
      </c>
      <c r="Y83" s="203">
        <v>0</v>
      </c>
      <c r="Z83" s="203">
        <v>4.7300000000000004</v>
      </c>
      <c r="AA83" s="203">
        <v>1.53</v>
      </c>
      <c r="AB83" s="203">
        <v>0</v>
      </c>
      <c r="AC83" s="203">
        <v>0</v>
      </c>
      <c r="AD83" s="203">
        <v>25.02</v>
      </c>
      <c r="AE83" s="203">
        <v>0</v>
      </c>
      <c r="AF83" s="203">
        <v>0</v>
      </c>
      <c r="AG83" s="203">
        <v>46.68</v>
      </c>
      <c r="AH83" s="203">
        <v>0</v>
      </c>
      <c r="AI83" s="203">
        <v>46.68</v>
      </c>
      <c r="AJ83" s="203">
        <v>0</v>
      </c>
      <c r="AK83" s="203">
        <v>15.61</v>
      </c>
      <c r="AL83" s="203">
        <v>0</v>
      </c>
      <c r="AM83" s="203">
        <v>0</v>
      </c>
      <c r="AN83" s="203">
        <v>0</v>
      </c>
      <c r="AO83" s="203">
        <v>311.27999999999997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19</v>
      </c>
      <c r="E84" s="203">
        <v>0</v>
      </c>
      <c r="F84" s="203">
        <v>0</v>
      </c>
      <c r="G84" s="203">
        <v>31.1</v>
      </c>
      <c r="H84" s="203">
        <v>0</v>
      </c>
      <c r="I84" s="203">
        <v>0</v>
      </c>
      <c r="J84" s="203">
        <v>26.24</v>
      </c>
      <c r="K84" s="203">
        <v>92.76</v>
      </c>
      <c r="L84" s="203">
        <v>0.24</v>
      </c>
      <c r="M84" s="203">
        <v>2.4700000000000002</v>
      </c>
      <c r="N84" s="203">
        <v>2.02</v>
      </c>
      <c r="O84" s="203">
        <v>1.43</v>
      </c>
      <c r="P84" s="203">
        <v>1.07</v>
      </c>
      <c r="Q84" s="203">
        <v>0.35</v>
      </c>
      <c r="R84" s="203">
        <v>0.72</v>
      </c>
      <c r="S84" s="203">
        <v>0.45</v>
      </c>
      <c r="T84" s="203">
        <v>0</v>
      </c>
      <c r="U84" s="203">
        <v>1.9</v>
      </c>
      <c r="V84" s="203">
        <v>0.35</v>
      </c>
      <c r="W84" s="203">
        <v>0.77</v>
      </c>
      <c r="X84" s="203">
        <v>2.52</v>
      </c>
      <c r="Y84" s="203">
        <v>0</v>
      </c>
      <c r="Z84" s="203">
        <v>4.7300000000000004</v>
      </c>
      <c r="AA84" s="203">
        <v>1.53</v>
      </c>
      <c r="AB84" s="203">
        <v>0</v>
      </c>
      <c r="AC84" s="203">
        <v>0</v>
      </c>
      <c r="AD84" s="203">
        <v>25.02</v>
      </c>
      <c r="AE84" s="203">
        <v>0</v>
      </c>
      <c r="AF84" s="203">
        <v>0</v>
      </c>
      <c r="AG84" s="203">
        <v>46.68</v>
      </c>
      <c r="AH84" s="203">
        <v>0</v>
      </c>
      <c r="AI84" s="203">
        <v>46.68</v>
      </c>
      <c r="AJ84" s="203">
        <v>0</v>
      </c>
      <c r="AK84" s="203">
        <v>15.61</v>
      </c>
      <c r="AL84" s="203">
        <v>0</v>
      </c>
      <c r="AM84" s="203">
        <v>0</v>
      </c>
      <c r="AN84" s="203">
        <v>0</v>
      </c>
      <c r="AO84" s="203">
        <v>311.27999999999997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19.09</v>
      </c>
      <c r="E85" s="203">
        <v>0</v>
      </c>
      <c r="F85" s="203">
        <v>0</v>
      </c>
      <c r="G85" s="203">
        <v>31.1</v>
      </c>
      <c r="H85" s="203">
        <v>0</v>
      </c>
      <c r="I85" s="203">
        <v>0</v>
      </c>
      <c r="J85" s="203">
        <v>26.24</v>
      </c>
      <c r="K85" s="203">
        <v>111.87</v>
      </c>
      <c r="L85" s="203">
        <v>0.24</v>
      </c>
      <c r="M85" s="203">
        <v>2.4700000000000002</v>
      </c>
      <c r="N85" s="203">
        <v>2.02</v>
      </c>
      <c r="O85" s="203">
        <v>1.43</v>
      </c>
      <c r="P85" s="203">
        <v>1.07</v>
      </c>
      <c r="Q85" s="203">
        <v>0.35</v>
      </c>
      <c r="R85" s="203">
        <v>0.72</v>
      </c>
      <c r="S85" s="203">
        <v>0.45</v>
      </c>
      <c r="T85" s="203">
        <v>0</v>
      </c>
      <c r="U85" s="203">
        <v>1.9</v>
      </c>
      <c r="V85" s="203">
        <v>0.35</v>
      </c>
      <c r="W85" s="203">
        <v>0.77</v>
      </c>
      <c r="X85" s="203">
        <v>2.52</v>
      </c>
      <c r="Y85" s="203">
        <v>0</v>
      </c>
      <c r="Z85" s="203">
        <v>4.7300000000000004</v>
      </c>
      <c r="AA85" s="203">
        <v>1.53</v>
      </c>
      <c r="AB85" s="203">
        <v>0</v>
      </c>
      <c r="AC85" s="203">
        <v>0</v>
      </c>
      <c r="AD85" s="203">
        <v>25.02</v>
      </c>
      <c r="AE85" s="203">
        <v>0</v>
      </c>
      <c r="AF85" s="203">
        <v>0</v>
      </c>
      <c r="AG85" s="203">
        <v>46.68</v>
      </c>
      <c r="AH85" s="203">
        <v>0</v>
      </c>
      <c r="AI85" s="203">
        <v>46.68</v>
      </c>
      <c r="AJ85" s="203">
        <v>0</v>
      </c>
      <c r="AK85" s="203">
        <v>15.59</v>
      </c>
      <c r="AL85" s="203">
        <v>0</v>
      </c>
      <c r="AM85" s="203">
        <v>0</v>
      </c>
      <c r="AN85" s="203">
        <v>0</v>
      </c>
      <c r="AO85" s="203">
        <v>311.27999999999997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19</v>
      </c>
      <c r="E86" s="203">
        <v>0</v>
      </c>
      <c r="F86" s="203">
        <v>0</v>
      </c>
      <c r="G86" s="203">
        <v>31.1</v>
      </c>
      <c r="H86" s="203">
        <v>0</v>
      </c>
      <c r="I86" s="203">
        <v>0</v>
      </c>
      <c r="J86" s="203">
        <v>26.24</v>
      </c>
      <c r="K86" s="203">
        <v>129.62</v>
      </c>
      <c r="L86" s="203">
        <v>0.24</v>
      </c>
      <c r="M86" s="203">
        <v>2.4700000000000002</v>
      </c>
      <c r="N86" s="203">
        <v>2.02</v>
      </c>
      <c r="O86" s="203">
        <v>1.43</v>
      </c>
      <c r="P86" s="203">
        <v>1.07</v>
      </c>
      <c r="Q86" s="203">
        <v>0.35</v>
      </c>
      <c r="R86" s="203">
        <v>0.72</v>
      </c>
      <c r="S86" s="203">
        <v>0.45</v>
      </c>
      <c r="T86" s="203">
        <v>0</v>
      </c>
      <c r="U86" s="203">
        <v>1.9</v>
      </c>
      <c r="V86" s="203">
        <v>0.35</v>
      </c>
      <c r="W86" s="203">
        <v>0.77</v>
      </c>
      <c r="X86" s="203">
        <v>2.52</v>
      </c>
      <c r="Y86" s="203">
        <v>0</v>
      </c>
      <c r="Z86" s="203">
        <v>4.7300000000000004</v>
      </c>
      <c r="AA86" s="203">
        <v>1.53</v>
      </c>
      <c r="AB86" s="203">
        <v>0</v>
      </c>
      <c r="AC86" s="203">
        <v>0</v>
      </c>
      <c r="AD86" s="203">
        <v>25.02</v>
      </c>
      <c r="AE86" s="203">
        <v>0</v>
      </c>
      <c r="AF86" s="203">
        <v>0</v>
      </c>
      <c r="AG86" s="203">
        <v>46.68</v>
      </c>
      <c r="AH86" s="203">
        <v>0</v>
      </c>
      <c r="AI86" s="203">
        <v>46.68</v>
      </c>
      <c r="AJ86" s="203">
        <v>0</v>
      </c>
      <c r="AK86" s="203">
        <v>15.59</v>
      </c>
      <c r="AL86" s="203">
        <v>0</v>
      </c>
      <c r="AM86" s="203">
        <v>0</v>
      </c>
      <c r="AN86" s="203">
        <v>0</v>
      </c>
      <c r="AO86" s="203">
        <v>311.27999999999997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19</v>
      </c>
      <c r="E87" s="203">
        <v>0</v>
      </c>
      <c r="F87" s="203">
        <v>0</v>
      </c>
      <c r="G87" s="203">
        <v>31.1</v>
      </c>
      <c r="H87" s="203">
        <v>0</v>
      </c>
      <c r="I87" s="203">
        <v>0</v>
      </c>
      <c r="J87" s="203">
        <v>26.24</v>
      </c>
      <c r="K87" s="203">
        <v>173.17</v>
      </c>
      <c r="L87" s="203">
        <v>0.24</v>
      </c>
      <c r="M87" s="203">
        <v>2.4700000000000002</v>
      </c>
      <c r="N87" s="203">
        <v>2.02</v>
      </c>
      <c r="O87" s="203">
        <v>1.43</v>
      </c>
      <c r="P87" s="203">
        <v>1.07</v>
      </c>
      <c r="Q87" s="203">
        <v>0.35</v>
      </c>
      <c r="R87" s="203">
        <v>0.72</v>
      </c>
      <c r="S87" s="203">
        <v>0.45</v>
      </c>
      <c r="T87" s="203">
        <v>0</v>
      </c>
      <c r="U87" s="203">
        <v>1.9</v>
      </c>
      <c r="V87" s="203">
        <v>0.35</v>
      </c>
      <c r="W87" s="203">
        <v>0.77</v>
      </c>
      <c r="X87" s="203">
        <v>2.52</v>
      </c>
      <c r="Y87" s="203">
        <v>0</v>
      </c>
      <c r="Z87" s="203">
        <v>4.7300000000000004</v>
      </c>
      <c r="AA87" s="203">
        <v>1.53</v>
      </c>
      <c r="AB87" s="203">
        <v>0</v>
      </c>
      <c r="AC87" s="203">
        <v>0</v>
      </c>
      <c r="AD87" s="203">
        <v>25.02</v>
      </c>
      <c r="AE87" s="203">
        <v>0</v>
      </c>
      <c r="AF87" s="203">
        <v>0</v>
      </c>
      <c r="AG87" s="203">
        <v>46.68</v>
      </c>
      <c r="AH87" s="203">
        <v>0</v>
      </c>
      <c r="AI87" s="203">
        <v>46.68</v>
      </c>
      <c r="AJ87" s="203">
        <v>0</v>
      </c>
      <c r="AK87" s="203">
        <v>15.59</v>
      </c>
      <c r="AL87" s="203">
        <v>0</v>
      </c>
      <c r="AM87" s="203">
        <v>0</v>
      </c>
      <c r="AN87" s="203">
        <v>0</v>
      </c>
      <c r="AO87" s="203">
        <v>311.27999999999997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19.09</v>
      </c>
      <c r="E88" s="203">
        <v>0</v>
      </c>
      <c r="F88" s="203">
        <v>0</v>
      </c>
      <c r="G88" s="203">
        <v>31.1</v>
      </c>
      <c r="H88" s="203">
        <v>0</v>
      </c>
      <c r="I88" s="203">
        <v>0</v>
      </c>
      <c r="J88" s="203">
        <v>26.24</v>
      </c>
      <c r="K88" s="203">
        <v>217.72</v>
      </c>
      <c r="L88" s="203">
        <v>0.24</v>
      </c>
      <c r="M88" s="203">
        <v>2.4700000000000002</v>
      </c>
      <c r="N88" s="203">
        <v>2.02</v>
      </c>
      <c r="O88" s="203">
        <v>1.43</v>
      </c>
      <c r="P88" s="203">
        <v>1.07</v>
      </c>
      <c r="Q88" s="203">
        <v>0.35</v>
      </c>
      <c r="R88" s="203">
        <v>0.72</v>
      </c>
      <c r="S88" s="203">
        <v>0.45</v>
      </c>
      <c r="T88" s="203">
        <v>0</v>
      </c>
      <c r="U88" s="203">
        <v>1.9</v>
      </c>
      <c r="V88" s="203">
        <v>0.35</v>
      </c>
      <c r="W88" s="203">
        <v>0.77</v>
      </c>
      <c r="X88" s="203">
        <v>2.52</v>
      </c>
      <c r="Y88" s="203">
        <v>0</v>
      </c>
      <c r="Z88" s="203">
        <v>4.7300000000000004</v>
      </c>
      <c r="AA88" s="203">
        <v>1.53</v>
      </c>
      <c r="AB88" s="203">
        <v>0</v>
      </c>
      <c r="AC88" s="203">
        <v>0</v>
      </c>
      <c r="AD88" s="203">
        <v>25.02</v>
      </c>
      <c r="AE88" s="203">
        <v>0</v>
      </c>
      <c r="AF88" s="203">
        <v>0</v>
      </c>
      <c r="AG88" s="203">
        <v>46.68</v>
      </c>
      <c r="AH88" s="203">
        <v>0</v>
      </c>
      <c r="AI88" s="203">
        <v>46.68</v>
      </c>
      <c r="AJ88" s="203">
        <v>0</v>
      </c>
      <c r="AK88" s="203">
        <v>15.59</v>
      </c>
      <c r="AL88" s="203">
        <v>0</v>
      </c>
      <c r="AM88" s="203">
        <v>0</v>
      </c>
      <c r="AN88" s="203">
        <v>0</v>
      </c>
      <c r="AO88" s="203">
        <v>311.27999999999997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19.09</v>
      </c>
      <c r="E89" s="203">
        <v>0</v>
      </c>
      <c r="F89" s="203">
        <v>0</v>
      </c>
      <c r="G89" s="203">
        <v>31.1</v>
      </c>
      <c r="H89" s="203">
        <v>0</v>
      </c>
      <c r="I89" s="203">
        <v>0</v>
      </c>
      <c r="J89" s="203">
        <v>26.24</v>
      </c>
      <c r="K89" s="203">
        <v>217.54</v>
      </c>
      <c r="L89" s="203">
        <v>0.24</v>
      </c>
      <c r="M89" s="203">
        <v>2.4700000000000002</v>
      </c>
      <c r="N89" s="203">
        <v>2.02</v>
      </c>
      <c r="O89" s="203">
        <v>1.43</v>
      </c>
      <c r="P89" s="203">
        <v>1.07</v>
      </c>
      <c r="Q89" s="203">
        <v>0.35</v>
      </c>
      <c r="R89" s="203">
        <v>0.72</v>
      </c>
      <c r="S89" s="203">
        <v>0.45</v>
      </c>
      <c r="T89" s="203">
        <v>0</v>
      </c>
      <c r="U89" s="203">
        <v>1.9</v>
      </c>
      <c r="V89" s="203">
        <v>0.35</v>
      </c>
      <c r="W89" s="203">
        <v>0.77</v>
      </c>
      <c r="X89" s="203">
        <v>2.52</v>
      </c>
      <c r="Y89" s="203">
        <v>0</v>
      </c>
      <c r="Z89" s="203">
        <v>4.7300000000000004</v>
      </c>
      <c r="AA89" s="203">
        <v>1.53</v>
      </c>
      <c r="AB89" s="203">
        <v>0</v>
      </c>
      <c r="AC89" s="203">
        <v>0</v>
      </c>
      <c r="AD89" s="203">
        <v>25.02</v>
      </c>
      <c r="AE89" s="203">
        <v>0</v>
      </c>
      <c r="AF89" s="203">
        <v>0</v>
      </c>
      <c r="AG89" s="203">
        <v>46.68</v>
      </c>
      <c r="AH89" s="203">
        <v>0</v>
      </c>
      <c r="AI89" s="203">
        <v>46.68</v>
      </c>
      <c r="AJ89" s="203">
        <v>0</v>
      </c>
      <c r="AK89" s="203">
        <v>15.59</v>
      </c>
      <c r="AL89" s="203">
        <v>0</v>
      </c>
      <c r="AM89" s="203">
        <v>0</v>
      </c>
      <c r="AN89" s="203">
        <v>0</v>
      </c>
      <c r="AO89" s="203">
        <v>311.27999999999997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19.09</v>
      </c>
      <c r="E90" s="203">
        <v>0</v>
      </c>
      <c r="F90" s="203">
        <v>0</v>
      </c>
      <c r="G90" s="203">
        <v>31.1</v>
      </c>
      <c r="H90" s="203">
        <v>0</v>
      </c>
      <c r="I90" s="203">
        <v>0</v>
      </c>
      <c r="J90" s="203">
        <v>26.24</v>
      </c>
      <c r="K90" s="203">
        <v>205.99</v>
      </c>
      <c r="L90" s="203">
        <v>0.24</v>
      </c>
      <c r="M90" s="203">
        <v>2.4700000000000002</v>
      </c>
      <c r="N90" s="203">
        <v>2.02</v>
      </c>
      <c r="O90" s="203">
        <v>1.43</v>
      </c>
      <c r="P90" s="203">
        <v>1.07</v>
      </c>
      <c r="Q90" s="203">
        <v>0.35</v>
      </c>
      <c r="R90" s="203">
        <v>0.72</v>
      </c>
      <c r="S90" s="203">
        <v>0.45</v>
      </c>
      <c r="T90" s="203">
        <v>0</v>
      </c>
      <c r="U90" s="203">
        <v>1.9</v>
      </c>
      <c r="V90" s="203">
        <v>0.35</v>
      </c>
      <c r="W90" s="203">
        <v>0.77</v>
      </c>
      <c r="X90" s="203">
        <v>2.52</v>
      </c>
      <c r="Y90" s="203">
        <v>0</v>
      </c>
      <c r="Z90" s="203">
        <v>4.7300000000000004</v>
      </c>
      <c r="AA90" s="203">
        <v>1.53</v>
      </c>
      <c r="AB90" s="203">
        <v>0</v>
      </c>
      <c r="AC90" s="203">
        <v>0</v>
      </c>
      <c r="AD90" s="203">
        <v>25.02</v>
      </c>
      <c r="AE90" s="203">
        <v>0</v>
      </c>
      <c r="AF90" s="203">
        <v>0</v>
      </c>
      <c r="AG90" s="203">
        <v>46.68</v>
      </c>
      <c r="AH90" s="203">
        <v>0</v>
      </c>
      <c r="AI90" s="203">
        <v>46.68</v>
      </c>
      <c r="AJ90" s="203">
        <v>0</v>
      </c>
      <c r="AK90" s="203">
        <v>15.59</v>
      </c>
      <c r="AL90" s="203">
        <v>0</v>
      </c>
      <c r="AM90" s="203">
        <v>0</v>
      </c>
      <c r="AN90" s="203">
        <v>0</v>
      </c>
      <c r="AO90" s="203">
        <v>311.27999999999997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19.09</v>
      </c>
      <c r="E91" s="203">
        <v>0</v>
      </c>
      <c r="F91" s="203">
        <v>0</v>
      </c>
      <c r="G91" s="203">
        <v>31.1</v>
      </c>
      <c r="H91" s="203">
        <v>0</v>
      </c>
      <c r="I91" s="203">
        <v>0</v>
      </c>
      <c r="J91" s="203">
        <v>26.24</v>
      </c>
      <c r="K91" s="203">
        <v>240.46</v>
      </c>
      <c r="L91" s="203">
        <v>0.24</v>
      </c>
      <c r="M91" s="203">
        <v>2.4700000000000002</v>
      </c>
      <c r="N91" s="203">
        <v>2.02</v>
      </c>
      <c r="O91" s="203">
        <v>1.43</v>
      </c>
      <c r="P91" s="203">
        <v>1.07</v>
      </c>
      <c r="Q91" s="203">
        <v>0.35</v>
      </c>
      <c r="R91" s="203">
        <v>0.08</v>
      </c>
      <c r="S91" s="203">
        <v>0.14000000000000001</v>
      </c>
      <c r="T91" s="203">
        <v>0</v>
      </c>
      <c r="U91" s="203">
        <v>1.9</v>
      </c>
      <c r="V91" s="203">
        <v>0</v>
      </c>
      <c r="W91" s="203">
        <v>0.77</v>
      </c>
      <c r="X91" s="203">
        <v>2.52</v>
      </c>
      <c r="Y91" s="203">
        <v>0</v>
      </c>
      <c r="Z91" s="203">
        <v>4.7300000000000004</v>
      </c>
      <c r="AA91" s="203">
        <v>1.53</v>
      </c>
      <c r="AB91" s="203">
        <v>0</v>
      </c>
      <c r="AC91" s="203">
        <v>0</v>
      </c>
      <c r="AD91" s="203">
        <v>25.02</v>
      </c>
      <c r="AE91" s="203">
        <v>0</v>
      </c>
      <c r="AF91" s="203">
        <v>0</v>
      </c>
      <c r="AG91" s="203">
        <v>46.68</v>
      </c>
      <c r="AH91" s="203">
        <v>0</v>
      </c>
      <c r="AI91" s="203">
        <v>46.68</v>
      </c>
      <c r="AJ91" s="203">
        <v>0</v>
      </c>
      <c r="AK91" s="203">
        <v>15.59</v>
      </c>
      <c r="AL91" s="203">
        <v>0</v>
      </c>
      <c r="AM91" s="203">
        <v>0</v>
      </c>
      <c r="AN91" s="203">
        <v>0</v>
      </c>
      <c r="AO91" s="203">
        <v>311.27999999999997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19.14</v>
      </c>
      <c r="E92" s="203">
        <v>0</v>
      </c>
      <c r="F92" s="203">
        <v>0</v>
      </c>
      <c r="G92" s="203">
        <v>31.1</v>
      </c>
      <c r="H92" s="203">
        <v>0</v>
      </c>
      <c r="I92" s="203">
        <v>0</v>
      </c>
      <c r="J92" s="203">
        <v>26.24</v>
      </c>
      <c r="K92" s="203">
        <v>217.2</v>
      </c>
      <c r="L92" s="203">
        <v>0.24</v>
      </c>
      <c r="M92" s="203">
        <v>2.4700000000000002</v>
      </c>
      <c r="N92" s="203">
        <v>2.02</v>
      </c>
      <c r="O92" s="203">
        <v>1.43</v>
      </c>
      <c r="P92" s="203">
        <v>1.07</v>
      </c>
      <c r="Q92" s="203">
        <v>0.35</v>
      </c>
      <c r="R92" s="203">
        <v>0.71</v>
      </c>
      <c r="S92" s="203">
        <v>0.45</v>
      </c>
      <c r="T92" s="203">
        <v>0</v>
      </c>
      <c r="U92" s="203">
        <v>1.9</v>
      </c>
      <c r="V92" s="203">
        <v>0</v>
      </c>
      <c r="W92" s="203">
        <v>0.77</v>
      </c>
      <c r="X92" s="203">
        <v>2.52</v>
      </c>
      <c r="Y92" s="203">
        <v>0</v>
      </c>
      <c r="Z92" s="203">
        <v>4.7300000000000004</v>
      </c>
      <c r="AA92" s="203">
        <v>1.53</v>
      </c>
      <c r="AB92" s="203">
        <v>0</v>
      </c>
      <c r="AC92" s="203">
        <v>0</v>
      </c>
      <c r="AD92" s="203">
        <v>25.02</v>
      </c>
      <c r="AE92" s="203">
        <v>0</v>
      </c>
      <c r="AF92" s="203">
        <v>0</v>
      </c>
      <c r="AG92" s="203">
        <v>46.68</v>
      </c>
      <c r="AH92" s="203">
        <v>0</v>
      </c>
      <c r="AI92" s="203">
        <v>46.68</v>
      </c>
      <c r="AJ92" s="203">
        <v>0</v>
      </c>
      <c r="AK92" s="203">
        <v>15.59</v>
      </c>
      <c r="AL92" s="203">
        <v>0</v>
      </c>
      <c r="AM92" s="203">
        <v>0</v>
      </c>
      <c r="AN92" s="203">
        <v>0</v>
      </c>
      <c r="AO92" s="203">
        <v>311.27999999999997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19.14</v>
      </c>
      <c r="E93" s="203">
        <v>0</v>
      </c>
      <c r="F93" s="203">
        <v>0</v>
      </c>
      <c r="G93" s="203">
        <v>31.1</v>
      </c>
      <c r="H93" s="203">
        <v>0</v>
      </c>
      <c r="I93" s="203">
        <v>0</v>
      </c>
      <c r="J93" s="203">
        <v>26.24</v>
      </c>
      <c r="K93" s="203">
        <v>257.2</v>
      </c>
      <c r="L93" s="203">
        <v>0.24</v>
      </c>
      <c r="M93" s="203">
        <v>2.4700000000000002</v>
      </c>
      <c r="N93" s="203">
        <v>2.02</v>
      </c>
      <c r="O93" s="203">
        <v>1.43</v>
      </c>
      <c r="P93" s="203">
        <v>1.07</v>
      </c>
      <c r="Q93" s="203">
        <v>0.35</v>
      </c>
      <c r="R93" s="203">
        <v>0.71</v>
      </c>
      <c r="S93" s="203">
        <v>0.45</v>
      </c>
      <c r="T93" s="203">
        <v>0</v>
      </c>
      <c r="U93" s="203">
        <v>1.71</v>
      </c>
      <c r="V93" s="203">
        <v>0.35</v>
      </c>
      <c r="W93" s="203">
        <v>0.77</v>
      </c>
      <c r="X93" s="203">
        <v>2.52</v>
      </c>
      <c r="Y93" s="203">
        <v>0</v>
      </c>
      <c r="Z93" s="203">
        <v>4.7300000000000004</v>
      </c>
      <c r="AA93" s="203">
        <v>1.53</v>
      </c>
      <c r="AB93" s="203">
        <v>0</v>
      </c>
      <c r="AC93" s="203">
        <v>0</v>
      </c>
      <c r="AD93" s="203">
        <v>25.02</v>
      </c>
      <c r="AE93" s="203">
        <v>0</v>
      </c>
      <c r="AF93" s="203">
        <v>0</v>
      </c>
      <c r="AG93" s="203">
        <v>46.68</v>
      </c>
      <c r="AH93" s="203">
        <v>0</v>
      </c>
      <c r="AI93" s="203">
        <v>46.68</v>
      </c>
      <c r="AJ93" s="203">
        <v>0</v>
      </c>
      <c r="AK93" s="203">
        <v>15.59</v>
      </c>
      <c r="AL93" s="203">
        <v>0</v>
      </c>
      <c r="AM93" s="203">
        <v>0</v>
      </c>
      <c r="AN93" s="203">
        <v>0</v>
      </c>
      <c r="AO93" s="203">
        <v>311.27999999999997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19.14</v>
      </c>
      <c r="E94" s="203">
        <v>0</v>
      </c>
      <c r="F94" s="203">
        <v>0</v>
      </c>
      <c r="G94" s="203">
        <v>31.1</v>
      </c>
      <c r="H94" s="203">
        <v>0</v>
      </c>
      <c r="I94" s="203">
        <v>0</v>
      </c>
      <c r="J94" s="203">
        <v>26.24</v>
      </c>
      <c r="K94" s="203">
        <v>317.99</v>
      </c>
      <c r="L94" s="203">
        <v>0.24</v>
      </c>
      <c r="M94" s="203">
        <v>2.4700000000000002</v>
      </c>
      <c r="N94" s="203">
        <v>2.02</v>
      </c>
      <c r="O94" s="203">
        <v>1.43</v>
      </c>
      <c r="P94" s="203">
        <v>1.07</v>
      </c>
      <c r="Q94" s="203">
        <v>0.35</v>
      </c>
      <c r="R94" s="203">
        <v>0.71</v>
      </c>
      <c r="S94" s="203">
        <v>0.45</v>
      </c>
      <c r="T94" s="203">
        <v>0</v>
      </c>
      <c r="U94" s="203">
        <v>1.52</v>
      </c>
      <c r="V94" s="203">
        <v>0.35</v>
      </c>
      <c r="W94" s="203">
        <v>0.77</v>
      </c>
      <c r="X94" s="203">
        <v>2.52</v>
      </c>
      <c r="Y94" s="203">
        <v>0</v>
      </c>
      <c r="Z94" s="203">
        <v>4.7300000000000004</v>
      </c>
      <c r="AA94" s="203">
        <v>1.53</v>
      </c>
      <c r="AB94" s="203">
        <v>0</v>
      </c>
      <c r="AC94" s="203">
        <v>0</v>
      </c>
      <c r="AD94" s="203">
        <v>25.02</v>
      </c>
      <c r="AE94" s="203">
        <v>0</v>
      </c>
      <c r="AF94" s="203">
        <v>0</v>
      </c>
      <c r="AG94" s="203">
        <v>46.68</v>
      </c>
      <c r="AH94" s="203">
        <v>0</v>
      </c>
      <c r="AI94" s="203">
        <v>46.68</v>
      </c>
      <c r="AJ94" s="203">
        <v>0</v>
      </c>
      <c r="AK94" s="203">
        <v>15.59</v>
      </c>
      <c r="AL94" s="203">
        <v>0</v>
      </c>
      <c r="AM94" s="203">
        <v>0</v>
      </c>
      <c r="AN94" s="203">
        <v>0</v>
      </c>
      <c r="AO94" s="203">
        <v>311.27999999999997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19.14</v>
      </c>
      <c r="E95" s="203">
        <v>0</v>
      </c>
      <c r="F95" s="203">
        <v>0</v>
      </c>
      <c r="G95" s="203">
        <v>31.1</v>
      </c>
      <c r="H95" s="203">
        <v>0</v>
      </c>
      <c r="I95" s="203">
        <v>0</v>
      </c>
      <c r="J95" s="203">
        <v>26.24</v>
      </c>
      <c r="K95" s="203">
        <v>321.08</v>
      </c>
      <c r="L95" s="203">
        <v>0.24</v>
      </c>
      <c r="M95" s="203">
        <v>2.4700000000000002</v>
      </c>
      <c r="N95" s="203">
        <v>2.02</v>
      </c>
      <c r="O95" s="203">
        <v>1.43</v>
      </c>
      <c r="P95" s="203">
        <v>1.07</v>
      </c>
      <c r="Q95" s="203">
        <v>0.35</v>
      </c>
      <c r="R95" s="203">
        <v>0.71</v>
      </c>
      <c r="S95" s="203">
        <v>0.45</v>
      </c>
      <c r="T95" s="203">
        <v>0</v>
      </c>
      <c r="U95" s="203">
        <v>1.32</v>
      </c>
      <c r="V95" s="203">
        <v>0.36</v>
      </c>
      <c r="W95" s="203">
        <v>0.77</v>
      </c>
      <c r="X95" s="203">
        <v>2.52</v>
      </c>
      <c r="Y95" s="203">
        <v>0</v>
      </c>
      <c r="Z95" s="203">
        <v>4.7300000000000004</v>
      </c>
      <c r="AA95" s="203">
        <v>1.53</v>
      </c>
      <c r="AB95" s="203">
        <v>0</v>
      </c>
      <c r="AC95" s="203">
        <v>0</v>
      </c>
      <c r="AD95" s="203">
        <v>25.02</v>
      </c>
      <c r="AE95" s="203">
        <v>0</v>
      </c>
      <c r="AF95" s="203">
        <v>0</v>
      </c>
      <c r="AG95" s="203">
        <v>46.68</v>
      </c>
      <c r="AH95" s="203">
        <v>0</v>
      </c>
      <c r="AI95" s="203">
        <v>46.68</v>
      </c>
      <c r="AJ95" s="203">
        <v>0</v>
      </c>
      <c r="AK95" s="203">
        <v>15.59</v>
      </c>
      <c r="AL95" s="203">
        <v>0</v>
      </c>
      <c r="AM95" s="203">
        <v>0</v>
      </c>
      <c r="AN95" s="203">
        <v>0</v>
      </c>
      <c r="AO95" s="203">
        <v>311.27999999999997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19.14</v>
      </c>
      <c r="E96" s="203">
        <v>0</v>
      </c>
      <c r="F96" s="203">
        <v>0</v>
      </c>
      <c r="G96" s="203">
        <v>31.1</v>
      </c>
      <c r="H96" s="203">
        <v>0</v>
      </c>
      <c r="I96" s="203">
        <v>0</v>
      </c>
      <c r="J96" s="203">
        <v>26.24</v>
      </c>
      <c r="K96" s="203">
        <v>321.08</v>
      </c>
      <c r="L96" s="203">
        <v>0.24</v>
      </c>
      <c r="M96" s="203">
        <v>2.4700000000000002</v>
      </c>
      <c r="N96" s="203">
        <v>2.02</v>
      </c>
      <c r="O96" s="203">
        <v>1.43</v>
      </c>
      <c r="P96" s="203">
        <v>1.07</v>
      </c>
      <c r="Q96" s="203">
        <v>0.35</v>
      </c>
      <c r="R96" s="203">
        <v>0.71</v>
      </c>
      <c r="S96" s="203">
        <v>0.45</v>
      </c>
      <c r="T96" s="203">
        <v>0</v>
      </c>
      <c r="U96" s="203">
        <v>1.1299999999999999</v>
      </c>
      <c r="V96" s="203">
        <v>0.36</v>
      </c>
      <c r="W96" s="203">
        <v>0.77</v>
      </c>
      <c r="X96" s="203">
        <v>2.52</v>
      </c>
      <c r="Y96" s="203">
        <v>0</v>
      </c>
      <c r="Z96" s="203">
        <v>4.7300000000000004</v>
      </c>
      <c r="AA96" s="203">
        <v>1.53</v>
      </c>
      <c r="AB96" s="203">
        <v>0</v>
      </c>
      <c r="AC96" s="203">
        <v>0</v>
      </c>
      <c r="AD96" s="203">
        <v>25.02</v>
      </c>
      <c r="AE96" s="203">
        <v>0</v>
      </c>
      <c r="AF96" s="203">
        <v>0</v>
      </c>
      <c r="AG96" s="203">
        <v>46.68</v>
      </c>
      <c r="AH96" s="203">
        <v>0</v>
      </c>
      <c r="AI96" s="203">
        <v>46.68</v>
      </c>
      <c r="AJ96" s="203">
        <v>0</v>
      </c>
      <c r="AK96" s="203">
        <v>15.59</v>
      </c>
      <c r="AL96" s="203">
        <v>0</v>
      </c>
      <c r="AM96" s="203">
        <v>0</v>
      </c>
      <c r="AN96" s="203">
        <v>0</v>
      </c>
      <c r="AO96" s="203">
        <v>311.27999999999997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19.14</v>
      </c>
      <c r="E97" s="203">
        <v>0</v>
      </c>
      <c r="F97" s="203">
        <v>0</v>
      </c>
      <c r="G97" s="203">
        <v>31.1</v>
      </c>
      <c r="H97" s="203">
        <v>0</v>
      </c>
      <c r="I97" s="203">
        <v>0</v>
      </c>
      <c r="J97" s="203">
        <v>26.24</v>
      </c>
      <c r="K97" s="203">
        <v>321.08</v>
      </c>
      <c r="L97" s="203">
        <v>0.24</v>
      </c>
      <c r="M97" s="203">
        <v>2.4700000000000002</v>
      </c>
      <c r="N97" s="203">
        <v>2.02</v>
      </c>
      <c r="O97" s="203">
        <v>1.43</v>
      </c>
      <c r="P97" s="203">
        <v>1.07</v>
      </c>
      <c r="Q97" s="203">
        <v>0.35</v>
      </c>
      <c r="R97" s="203">
        <v>0.71</v>
      </c>
      <c r="S97" s="203">
        <v>0.45</v>
      </c>
      <c r="T97" s="203">
        <v>0</v>
      </c>
      <c r="U97" s="203">
        <v>1.06</v>
      </c>
      <c r="V97" s="203">
        <v>0</v>
      </c>
      <c r="W97" s="203">
        <v>0.77</v>
      </c>
      <c r="X97" s="203">
        <v>2.52</v>
      </c>
      <c r="Y97" s="203">
        <v>0</v>
      </c>
      <c r="Z97" s="203">
        <v>4.7300000000000004</v>
      </c>
      <c r="AA97" s="203">
        <v>1.53</v>
      </c>
      <c r="AB97" s="203">
        <v>0</v>
      </c>
      <c r="AC97" s="203">
        <v>0</v>
      </c>
      <c r="AD97" s="203">
        <v>25.02</v>
      </c>
      <c r="AE97" s="203">
        <v>0</v>
      </c>
      <c r="AF97" s="203">
        <v>0</v>
      </c>
      <c r="AG97" s="203">
        <v>46.68</v>
      </c>
      <c r="AH97" s="203">
        <v>0</v>
      </c>
      <c r="AI97" s="203">
        <v>46.68</v>
      </c>
      <c r="AJ97" s="203">
        <v>0</v>
      </c>
      <c r="AK97" s="203">
        <v>15.59</v>
      </c>
      <c r="AL97" s="203">
        <v>0</v>
      </c>
      <c r="AM97" s="203">
        <v>0</v>
      </c>
      <c r="AN97" s="203">
        <v>0</v>
      </c>
      <c r="AO97" s="203">
        <v>311.27999999999997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19.14</v>
      </c>
      <c r="E98" s="203">
        <v>0</v>
      </c>
      <c r="F98" s="203">
        <v>0</v>
      </c>
      <c r="G98" s="203">
        <v>31.1</v>
      </c>
      <c r="H98" s="203">
        <v>0</v>
      </c>
      <c r="I98" s="203">
        <v>0</v>
      </c>
      <c r="J98" s="203">
        <v>26.24</v>
      </c>
      <c r="K98" s="203">
        <v>321.08</v>
      </c>
      <c r="L98" s="203">
        <v>0.24</v>
      </c>
      <c r="M98" s="203">
        <v>2.4700000000000002</v>
      </c>
      <c r="N98" s="203">
        <v>2.02</v>
      </c>
      <c r="O98" s="203">
        <v>1.43</v>
      </c>
      <c r="P98" s="203">
        <v>1.07</v>
      </c>
      <c r="Q98" s="203">
        <v>0.35</v>
      </c>
      <c r="R98" s="203">
        <v>0.71</v>
      </c>
      <c r="S98" s="203">
        <v>0.45</v>
      </c>
      <c r="T98" s="203">
        <v>0</v>
      </c>
      <c r="U98" s="203">
        <v>1.06</v>
      </c>
      <c r="V98" s="203">
        <v>0</v>
      </c>
      <c r="W98" s="203">
        <v>0.77</v>
      </c>
      <c r="X98" s="203">
        <v>2.52</v>
      </c>
      <c r="Y98" s="203">
        <v>0</v>
      </c>
      <c r="Z98" s="203">
        <v>4.7300000000000004</v>
      </c>
      <c r="AA98" s="203">
        <v>1.53</v>
      </c>
      <c r="AB98" s="203">
        <v>0</v>
      </c>
      <c r="AC98" s="203">
        <v>0</v>
      </c>
      <c r="AD98" s="203">
        <v>25.02</v>
      </c>
      <c r="AE98" s="203">
        <v>0</v>
      </c>
      <c r="AF98" s="203">
        <v>0</v>
      </c>
      <c r="AG98" s="203">
        <v>46.68</v>
      </c>
      <c r="AH98" s="203">
        <v>0</v>
      </c>
      <c r="AI98" s="203">
        <v>46.68</v>
      </c>
      <c r="AJ98" s="203">
        <v>0</v>
      </c>
      <c r="AK98" s="203">
        <v>15.59</v>
      </c>
      <c r="AL98" s="203">
        <v>0</v>
      </c>
      <c r="AM98" s="203">
        <v>0</v>
      </c>
      <c r="AN98" s="203">
        <v>0</v>
      </c>
      <c r="AO98" s="203">
        <v>311.27999999999997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0.4560225</v>
      </c>
      <c r="E99">
        <f t="shared" si="0"/>
        <v>0</v>
      </c>
      <c r="F99">
        <f t="shared" si="0"/>
        <v>0</v>
      </c>
      <c r="G99">
        <f t="shared" si="0"/>
        <v>0.74639999999999873</v>
      </c>
      <c r="H99">
        <f t="shared" si="0"/>
        <v>0</v>
      </c>
      <c r="I99">
        <f t="shared" si="0"/>
        <v>0</v>
      </c>
      <c r="J99">
        <f t="shared" si="0"/>
        <v>0.62975999999999921</v>
      </c>
      <c r="K99">
        <f t="shared" si="0"/>
        <v>5.7730099999999966</v>
      </c>
      <c r="L99">
        <f t="shared" si="0"/>
        <v>3.0192500000000001E-2</v>
      </c>
      <c r="M99">
        <f t="shared" si="0"/>
        <v>0.1625725000000002</v>
      </c>
      <c r="N99">
        <f t="shared" si="0"/>
        <v>0.11600249999999983</v>
      </c>
      <c r="O99">
        <f t="shared" si="0"/>
        <v>8.3815000000000098E-2</v>
      </c>
      <c r="P99">
        <f t="shared" si="0"/>
        <v>7.1132499999999974E-2</v>
      </c>
      <c r="Q99">
        <f t="shared" si="0"/>
        <v>4.1422499999999966E-2</v>
      </c>
      <c r="R99">
        <f t="shared" si="0"/>
        <v>8.6247500000000032E-2</v>
      </c>
      <c r="S99">
        <f t="shared" si="0"/>
        <v>5.3717499999999939E-2</v>
      </c>
      <c r="T99">
        <f t="shared" si="0"/>
        <v>0</v>
      </c>
      <c r="U99">
        <f t="shared" si="0"/>
        <v>5.6577500000000079E-2</v>
      </c>
      <c r="V99">
        <f t="shared" si="0"/>
        <v>5.8800000000000024E-3</v>
      </c>
      <c r="W99">
        <f t="shared" si="0"/>
        <v>5.3222500000000054E-2</v>
      </c>
      <c r="X99">
        <f t="shared" si="0"/>
        <v>0.16890249999999987</v>
      </c>
      <c r="Y99">
        <f t="shared" si="0"/>
        <v>0</v>
      </c>
      <c r="Z99">
        <f t="shared" si="0"/>
        <v>0.58399999999999996</v>
      </c>
      <c r="AA99">
        <f t="shared" si="0"/>
        <v>0.16564499999999999</v>
      </c>
      <c r="AB99">
        <f t="shared" si="0"/>
        <v>0</v>
      </c>
      <c r="AC99">
        <f t="shared" si="0"/>
        <v>0</v>
      </c>
      <c r="AD99">
        <f t="shared" si="0"/>
        <v>0.60047999999999968</v>
      </c>
      <c r="AE99">
        <f t="shared" si="0"/>
        <v>0</v>
      </c>
      <c r="AF99">
        <f t="shared" si="0"/>
        <v>0</v>
      </c>
      <c r="AG99">
        <f t="shared" si="0"/>
        <v>1.1203199999999991</v>
      </c>
      <c r="AH99">
        <f t="shared" si="0"/>
        <v>0</v>
      </c>
      <c r="AI99">
        <f t="shared" si="0"/>
        <v>1.1203199999999991</v>
      </c>
      <c r="AJ99">
        <f t="shared" si="0"/>
        <v>0</v>
      </c>
      <c r="AK99">
        <f t="shared" si="0"/>
        <v>0.37426499999999951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45718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36</v>
      </c>
      <c r="C36" s="95">
        <f>'IDT-1 Calculation'!DG36</f>
        <v>-15.241</v>
      </c>
      <c r="D36" s="95">
        <f>'IDT-1 Calculation'!DH36</f>
        <v>0</v>
      </c>
      <c r="E36" s="95">
        <f>'IDT-1 Calculation'!DI36</f>
        <v>0</v>
      </c>
      <c r="F36" s="95">
        <f>'IDT-1 Calculation'!DJ36</f>
        <v>-20.759</v>
      </c>
      <c r="G36" s="100">
        <f t="shared" si="0"/>
        <v>0</v>
      </c>
    </row>
    <row r="37" spans="1:7">
      <c r="A37" s="99" t="s">
        <v>79</v>
      </c>
      <c r="B37" s="95">
        <f>'IDT-1 Calculation'!DF37</f>
        <v>57</v>
      </c>
      <c r="C37" s="95">
        <f>'IDT-1 Calculation'!DG37</f>
        <v>-24.132000000000001</v>
      </c>
      <c r="D37" s="95">
        <f>'IDT-1 Calculation'!DH37</f>
        <v>0</v>
      </c>
      <c r="E37" s="95">
        <f>'IDT-1 Calculation'!DI37</f>
        <v>0</v>
      </c>
      <c r="F37" s="95">
        <f>'IDT-1 Calculation'!DJ37</f>
        <v>-32.868000000000002</v>
      </c>
      <c r="G37" s="100">
        <f t="shared" si="0"/>
        <v>0</v>
      </c>
    </row>
    <row r="38" spans="1:7">
      <c r="A38" s="99" t="s">
        <v>80</v>
      </c>
      <c r="B38" s="95">
        <f>'IDT-1 Calculation'!DF38</f>
        <v>70</v>
      </c>
      <c r="C38" s="95">
        <f>'IDT-1 Calculation'!DG38</f>
        <v>-29.635000000000002</v>
      </c>
      <c r="D38" s="95">
        <f>'IDT-1 Calculation'!DH38</f>
        <v>0</v>
      </c>
      <c r="E38" s="95">
        <f>'IDT-1 Calculation'!DI38</f>
        <v>0</v>
      </c>
      <c r="F38" s="95">
        <f>'IDT-1 Calculation'!DJ38</f>
        <v>-40.365000000000002</v>
      </c>
      <c r="G38" s="100">
        <f t="shared" si="0"/>
        <v>0</v>
      </c>
    </row>
    <row r="39" spans="1:7">
      <c r="A39" s="99" t="s">
        <v>81</v>
      </c>
      <c r="B39" s="95">
        <f>'IDT-1 Calculation'!DF39</f>
        <v>58</v>
      </c>
      <c r="C39" s="95">
        <f>'IDT-1 Calculation'!DG39</f>
        <v>-24.555</v>
      </c>
      <c r="D39" s="95">
        <f>'IDT-1 Calculation'!DH39</f>
        <v>0</v>
      </c>
      <c r="E39" s="95">
        <f>'IDT-1 Calculation'!DI39</f>
        <v>0</v>
      </c>
      <c r="F39" s="95">
        <f>'IDT-1 Calculation'!DJ39</f>
        <v>-33.445</v>
      </c>
      <c r="G39" s="100">
        <f t="shared" si="0"/>
        <v>0</v>
      </c>
    </row>
    <row r="40" spans="1:7">
      <c r="A40" s="99" t="s">
        <v>82</v>
      </c>
      <c r="B40" s="95">
        <f>'IDT-1 Calculation'!DF40</f>
        <v>78</v>
      </c>
      <c r="C40" s="95">
        <f>'IDT-1 Calculation'!DG40</f>
        <v>-33.021999999999998</v>
      </c>
      <c r="D40" s="95">
        <f>'IDT-1 Calculation'!DH40</f>
        <v>0</v>
      </c>
      <c r="E40" s="95">
        <f>'IDT-1 Calculation'!DI40</f>
        <v>0</v>
      </c>
      <c r="F40" s="95">
        <f>'IDT-1 Calculation'!DJ40</f>
        <v>-44.978000000000002</v>
      </c>
      <c r="G40" s="100">
        <f t="shared" si="0"/>
        <v>0</v>
      </c>
    </row>
    <row r="41" spans="1:7">
      <c r="A41" s="99" t="s">
        <v>83</v>
      </c>
      <c r="B41" s="95">
        <f>'IDT-1 Calculation'!DF41</f>
        <v>13</v>
      </c>
      <c r="C41" s="95">
        <f>'IDT-1 Calculation'!DG41</f>
        <v>-5.5039999999999996</v>
      </c>
      <c r="D41" s="95">
        <f>'IDT-1 Calculation'!DH41</f>
        <v>0</v>
      </c>
      <c r="E41" s="95">
        <f>'IDT-1 Calculation'!DI41</f>
        <v>0</v>
      </c>
      <c r="F41" s="95">
        <f>'IDT-1 Calculation'!DJ41</f>
        <v>-7.4960000000000004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-59.88</v>
      </c>
      <c r="D42" s="95">
        <f>'IDT-1 Calculation'!DH42</f>
        <v>0</v>
      </c>
      <c r="E42" s="95">
        <f>'IDT-1 Calculation'!DI42</f>
        <v>0</v>
      </c>
      <c r="F42" s="95">
        <f>'IDT-1 Calculation'!DJ42</f>
        <v>59.88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-55.779000000000003</v>
      </c>
      <c r="D43" s="95">
        <f>'IDT-1 Calculation'!DH43</f>
        <v>0</v>
      </c>
      <c r="E43" s="95">
        <f>'IDT-1 Calculation'!DI43</f>
        <v>0</v>
      </c>
      <c r="F43" s="95">
        <f>'IDT-1 Calculation'!DJ43</f>
        <v>55.779000000000003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-55.255000000000003</v>
      </c>
      <c r="D44" s="95">
        <f>'IDT-1 Calculation'!DH44</f>
        <v>0</v>
      </c>
      <c r="E44" s="95">
        <f>'IDT-1 Calculation'!DI44</f>
        <v>0</v>
      </c>
      <c r="F44" s="95">
        <f>'IDT-1 Calculation'!DJ44</f>
        <v>55.255000000000003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-46.912999999999997</v>
      </c>
      <c r="D45" s="95">
        <f>'IDT-1 Calculation'!DH45</f>
        <v>0</v>
      </c>
      <c r="E45" s="95">
        <f>'IDT-1 Calculation'!DI45</f>
        <v>0</v>
      </c>
      <c r="F45" s="95">
        <f>'IDT-1 Calculation'!DJ45</f>
        <v>46.912999999999997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-34.552</v>
      </c>
      <c r="D46" s="95">
        <f>'IDT-1 Calculation'!DH46</f>
        <v>0</v>
      </c>
      <c r="E46" s="95">
        <f>'IDT-1 Calculation'!DI46</f>
        <v>0</v>
      </c>
      <c r="F46" s="95">
        <f>'IDT-1 Calculation'!DJ46</f>
        <v>34.552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-18.231999999999999</v>
      </c>
      <c r="D47" s="95">
        <f>'IDT-1 Calculation'!DH47</f>
        <v>0</v>
      </c>
      <c r="E47" s="95">
        <f>'IDT-1 Calculation'!DI47</f>
        <v>0</v>
      </c>
      <c r="F47" s="95">
        <f>'IDT-1 Calculation'!DJ47</f>
        <v>18.231999999999999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-10.755000000000001</v>
      </c>
      <c r="D48" s="95">
        <f>'IDT-1 Calculation'!DH48</f>
        <v>0</v>
      </c>
      <c r="E48" s="95">
        <f>'IDT-1 Calculation'!DI48</f>
        <v>0</v>
      </c>
      <c r="F48" s="95">
        <f>'IDT-1 Calculation'!DJ48</f>
        <v>10.755000000000001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-6.8659999999999997</v>
      </c>
      <c r="D49" s="95">
        <f>'IDT-1 Calculation'!DH49</f>
        <v>0</v>
      </c>
      <c r="E49" s="95">
        <f>'IDT-1 Calculation'!DI49</f>
        <v>0</v>
      </c>
      <c r="F49" s="95">
        <f>'IDT-1 Calculation'!DJ49</f>
        <v>6.8659999999999997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12</v>
      </c>
      <c r="C80" s="95">
        <f>'IDT-1 Calculation'!DG80</f>
        <v>-5.08</v>
      </c>
      <c r="D80" s="95">
        <f>'IDT-1 Calculation'!DH80</f>
        <v>0</v>
      </c>
      <c r="E80" s="95">
        <f>'IDT-1 Calculation'!DI80</f>
        <v>0</v>
      </c>
      <c r="F80" s="95">
        <f>'IDT-1 Calculation'!DJ80</f>
        <v>-6.92</v>
      </c>
      <c r="G80" s="100">
        <f t="shared" si="1"/>
        <v>0</v>
      </c>
    </row>
    <row r="81" spans="1:7">
      <c r="A81" s="99" t="s">
        <v>123</v>
      </c>
      <c r="B81" s="95">
        <f>'IDT-1 Calculation'!DF81</f>
        <v>11</v>
      </c>
      <c r="C81" s="95">
        <f>'IDT-1 Calculation'!DG81</f>
        <v>-4.657</v>
      </c>
      <c r="D81" s="95">
        <f>'IDT-1 Calculation'!DH81</f>
        <v>0</v>
      </c>
      <c r="E81" s="95">
        <f>'IDT-1 Calculation'!DI81</f>
        <v>0</v>
      </c>
      <c r="F81" s="95">
        <f>'IDT-1 Calculation'!DJ81</f>
        <v>-6.343</v>
      </c>
      <c r="G81" s="100">
        <f t="shared" si="1"/>
        <v>0</v>
      </c>
    </row>
    <row r="82" spans="1:7">
      <c r="A82" s="99" t="s">
        <v>124</v>
      </c>
      <c r="B82" s="95">
        <f>'IDT-1 Calculation'!DF82</f>
        <v>12</v>
      </c>
      <c r="C82" s="95">
        <f>'IDT-1 Calculation'!DG82</f>
        <v>-5.08</v>
      </c>
      <c r="D82" s="95">
        <f>'IDT-1 Calculation'!DH82</f>
        <v>0</v>
      </c>
      <c r="E82" s="95">
        <f>'IDT-1 Calculation'!DI82</f>
        <v>0</v>
      </c>
      <c r="F82" s="95">
        <f>'IDT-1 Calculation'!DJ82</f>
        <v>-6.92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54</v>
      </c>
      <c r="C91" s="95">
        <f>'IDT-1 Calculation'!DG91</f>
        <v>-22.861999999999998</v>
      </c>
      <c r="D91" s="95">
        <f>'IDT-1 Calculation'!DH91</f>
        <v>0</v>
      </c>
      <c r="E91" s="95">
        <f>'IDT-1 Calculation'!DI91</f>
        <v>0</v>
      </c>
      <c r="F91" s="95">
        <f>'IDT-1 Calculation'!DJ91</f>
        <v>-31.138000000000002</v>
      </c>
      <c r="G91" s="100">
        <f t="shared" si="1"/>
        <v>0</v>
      </c>
    </row>
    <row r="92" spans="1:7">
      <c r="A92" s="99" t="s">
        <v>134</v>
      </c>
      <c r="B92" s="95">
        <f>'IDT-1 Calculation'!DF92</f>
        <v>17</v>
      </c>
      <c r="C92" s="95">
        <f>'IDT-1 Calculation'!DG92</f>
        <v>-7.1970000000000001</v>
      </c>
      <c r="D92" s="95">
        <f>'IDT-1 Calculation'!DH92</f>
        <v>0</v>
      </c>
      <c r="E92" s="95">
        <f>'IDT-1 Calculation'!DI92</f>
        <v>0</v>
      </c>
      <c r="F92" s="95">
        <f>'IDT-1 Calculation'!DJ92</f>
        <v>-9.8030000000000008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0.1045</v>
      </c>
      <c r="C99" s="111">
        <f>SUM(C3:C98)/4000</f>
        <v>-0.11629925000000001</v>
      </c>
      <c r="D99" s="111">
        <f>SUM(D3:D98)/4000</f>
        <v>0</v>
      </c>
      <c r="E99" s="111">
        <f>SUM(E3:E98)/4000</f>
        <v>0</v>
      </c>
      <c r="F99" s="111">
        <f>SUM(F3:F98)/4000</f>
        <v>1.1799249999999987E-2</v>
      </c>
      <c r="G99" s="112">
        <f t="shared" si="1"/>
        <v>-2.4286128663675299E-17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11.17</v>
      </c>
      <c r="E3" s="203">
        <v>0</v>
      </c>
      <c r="F3" s="203">
        <v>0</v>
      </c>
      <c r="G3" s="203">
        <v>17.989999999999998</v>
      </c>
      <c r="H3" s="203">
        <v>0</v>
      </c>
      <c r="I3" s="203">
        <v>0</v>
      </c>
      <c r="J3" s="203">
        <v>15.17</v>
      </c>
      <c r="K3" s="203">
        <v>76.680000000000007</v>
      </c>
      <c r="L3" s="203">
        <v>21.3</v>
      </c>
      <c r="M3" s="203">
        <v>0</v>
      </c>
      <c r="N3" s="203">
        <v>1.18</v>
      </c>
      <c r="O3" s="203">
        <v>0.98</v>
      </c>
      <c r="P3" s="203">
        <v>2.68</v>
      </c>
      <c r="Q3" s="203">
        <v>0.41</v>
      </c>
      <c r="R3" s="203">
        <v>1.1599999999999999</v>
      </c>
      <c r="S3" s="203">
        <v>0.94</v>
      </c>
      <c r="T3" s="203">
        <v>0</v>
      </c>
      <c r="U3" s="203">
        <v>21.42</v>
      </c>
      <c r="V3" s="203">
        <v>0.28000000000000003</v>
      </c>
      <c r="W3" s="203">
        <v>0.45</v>
      </c>
      <c r="X3" s="203">
        <v>1.46</v>
      </c>
      <c r="Y3" s="203">
        <v>0</v>
      </c>
      <c r="Z3" s="203">
        <v>2.74</v>
      </c>
      <c r="AA3" s="203">
        <v>0.89</v>
      </c>
      <c r="AB3" s="203">
        <v>0</v>
      </c>
      <c r="AC3" s="203">
        <v>0</v>
      </c>
      <c r="AD3" s="203">
        <v>13.7</v>
      </c>
      <c r="AE3" s="203">
        <v>0</v>
      </c>
      <c r="AF3" s="203">
        <v>0</v>
      </c>
      <c r="AG3" s="203">
        <v>26.52</v>
      </c>
      <c r="AH3" s="203">
        <v>0</v>
      </c>
      <c r="AI3" s="203">
        <v>26.52</v>
      </c>
      <c r="AJ3" s="203">
        <v>0</v>
      </c>
      <c r="AK3" s="203">
        <v>9.01</v>
      </c>
      <c r="AL3" s="203">
        <v>0</v>
      </c>
      <c r="AM3" s="203">
        <v>0</v>
      </c>
      <c r="AN3" s="203">
        <v>0</v>
      </c>
      <c r="AO3" s="203">
        <v>183.6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11.17</v>
      </c>
      <c r="E4" s="203">
        <v>0</v>
      </c>
      <c r="F4" s="203">
        <v>0</v>
      </c>
      <c r="G4" s="203">
        <v>17.989999999999998</v>
      </c>
      <c r="H4" s="203">
        <v>0</v>
      </c>
      <c r="I4" s="203">
        <v>0</v>
      </c>
      <c r="J4" s="203">
        <v>15.17</v>
      </c>
      <c r="K4" s="203">
        <v>85.07</v>
      </c>
      <c r="L4" s="203">
        <v>21.3</v>
      </c>
      <c r="M4" s="203">
        <v>0</v>
      </c>
      <c r="N4" s="203">
        <v>1.18</v>
      </c>
      <c r="O4" s="203">
        <v>0.98</v>
      </c>
      <c r="P4" s="203">
        <v>2.68</v>
      </c>
      <c r="Q4" s="203">
        <v>0.41</v>
      </c>
      <c r="R4" s="203">
        <v>1.1599999999999999</v>
      </c>
      <c r="S4" s="203">
        <v>0.94</v>
      </c>
      <c r="T4" s="203">
        <v>0</v>
      </c>
      <c r="U4" s="203">
        <v>9.93</v>
      </c>
      <c r="V4" s="203">
        <v>0.28000000000000003</v>
      </c>
      <c r="W4" s="203">
        <v>0.45</v>
      </c>
      <c r="X4" s="203">
        <v>1.46</v>
      </c>
      <c r="Y4" s="203">
        <v>0</v>
      </c>
      <c r="Z4" s="203">
        <v>2.74</v>
      </c>
      <c r="AA4" s="203">
        <v>0.89</v>
      </c>
      <c r="AB4" s="203">
        <v>0</v>
      </c>
      <c r="AC4" s="203">
        <v>0</v>
      </c>
      <c r="AD4" s="203">
        <v>13.7</v>
      </c>
      <c r="AE4" s="203">
        <v>0</v>
      </c>
      <c r="AF4" s="203">
        <v>0</v>
      </c>
      <c r="AG4" s="203">
        <v>26.52</v>
      </c>
      <c r="AH4" s="203">
        <v>0</v>
      </c>
      <c r="AI4" s="203">
        <v>26.52</v>
      </c>
      <c r="AJ4" s="203">
        <v>0</v>
      </c>
      <c r="AK4" s="203">
        <v>9.01</v>
      </c>
      <c r="AL4" s="203">
        <v>0</v>
      </c>
      <c r="AM4" s="203">
        <v>0</v>
      </c>
      <c r="AN4" s="203">
        <v>0</v>
      </c>
      <c r="AO4" s="203">
        <v>183.6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11.23</v>
      </c>
      <c r="E5" s="203">
        <v>0</v>
      </c>
      <c r="F5" s="203">
        <v>0</v>
      </c>
      <c r="G5" s="203">
        <v>17.989999999999998</v>
      </c>
      <c r="H5" s="203">
        <v>0</v>
      </c>
      <c r="I5" s="203">
        <v>0</v>
      </c>
      <c r="J5" s="203">
        <v>15.17</v>
      </c>
      <c r="K5" s="203">
        <v>76.680000000000007</v>
      </c>
      <c r="L5" s="203">
        <v>21.3</v>
      </c>
      <c r="M5" s="203">
        <v>0</v>
      </c>
      <c r="N5" s="203">
        <v>1.18</v>
      </c>
      <c r="O5" s="203">
        <v>0.98</v>
      </c>
      <c r="P5" s="203">
        <v>2.68</v>
      </c>
      <c r="Q5" s="203">
        <v>0.41</v>
      </c>
      <c r="R5" s="203">
        <v>1.1599999999999999</v>
      </c>
      <c r="S5" s="203">
        <v>0.94</v>
      </c>
      <c r="T5" s="203">
        <v>0</v>
      </c>
      <c r="U5" s="203">
        <v>8.6</v>
      </c>
      <c r="V5" s="203">
        <v>0.28000000000000003</v>
      </c>
      <c r="W5" s="203">
        <v>0.45</v>
      </c>
      <c r="X5" s="203">
        <v>1.46</v>
      </c>
      <c r="Y5" s="203">
        <v>0</v>
      </c>
      <c r="Z5" s="203">
        <v>2.74</v>
      </c>
      <c r="AA5" s="203">
        <v>0.89</v>
      </c>
      <c r="AB5" s="203">
        <v>0</v>
      </c>
      <c r="AC5" s="203">
        <v>0</v>
      </c>
      <c r="AD5" s="203">
        <v>13.7</v>
      </c>
      <c r="AE5" s="203">
        <v>0</v>
      </c>
      <c r="AF5" s="203">
        <v>0</v>
      </c>
      <c r="AG5" s="203">
        <v>26.52</v>
      </c>
      <c r="AH5" s="203">
        <v>0</v>
      </c>
      <c r="AI5" s="203">
        <v>26.52</v>
      </c>
      <c r="AJ5" s="203">
        <v>0</v>
      </c>
      <c r="AK5" s="203">
        <v>9.01</v>
      </c>
      <c r="AL5" s="203">
        <v>0</v>
      </c>
      <c r="AM5" s="203">
        <v>0</v>
      </c>
      <c r="AN5" s="203">
        <v>0</v>
      </c>
      <c r="AO5" s="203">
        <v>183.6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11.23</v>
      </c>
      <c r="E6" s="203">
        <v>0</v>
      </c>
      <c r="F6" s="203">
        <v>0</v>
      </c>
      <c r="G6" s="203">
        <v>17.989999999999998</v>
      </c>
      <c r="H6" s="203">
        <v>0</v>
      </c>
      <c r="I6" s="203">
        <v>0</v>
      </c>
      <c r="J6" s="203">
        <v>15.17</v>
      </c>
      <c r="K6" s="203">
        <v>76.680000000000007</v>
      </c>
      <c r="L6" s="203">
        <v>21.3</v>
      </c>
      <c r="M6" s="203">
        <v>0</v>
      </c>
      <c r="N6" s="203">
        <v>1.18</v>
      </c>
      <c r="O6" s="203">
        <v>0.98</v>
      </c>
      <c r="P6" s="203">
        <v>2.68</v>
      </c>
      <c r="Q6" s="203">
        <v>0.41</v>
      </c>
      <c r="R6" s="203">
        <v>1.1599999999999999</v>
      </c>
      <c r="S6" s="203">
        <v>0.94</v>
      </c>
      <c r="T6" s="203">
        <v>0</v>
      </c>
      <c r="U6" s="203">
        <v>8.6</v>
      </c>
      <c r="V6" s="203">
        <v>0.28000000000000003</v>
      </c>
      <c r="W6" s="203">
        <v>0.45</v>
      </c>
      <c r="X6" s="203">
        <v>1.46</v>
      </c>
      <c r="Y6" s="203">
        <v>0</v>
      </c>
      <c r="Z6" s="203">
        <v>2.74</v>
      </c>
      <c r="AA6" s="203">
        <v>0.89</v>
      </c>
      <c r="AB6" s="203">
        <v>0</v>
      </c>
      <c r="AC6" s="203">
        <v>0</v>
      </c>
      <c r="AD6" s="203">
        <v>13.7</v>
      </c>
      <c r="AE6" s="203">
        <v>0</v>
      </c>
      <c r="AF6" s="203">
        <v>0</v>
      </c>
      <c r="AG6" s="203">
        <v>26.52</v>
      </c>
      <c r="AH6" s="203">
        <v>0</v>
      </c>
      <c r="AI6" s="203">
        <v>26.52</v>
      </c>
      <c r="AJ6" s="203">
        <v>0</v>
      </c>
      <c r="AK6" s="203">
        <v>9.01</v>
      </c>
      <c r="AL6" s="203">
        <v>0</v>
      </c>
      <c r="AM6" s="203">
        <v>0</v>
      </c>
      <c r="AN6" s="203">
        <v>0</v>
      </c>
      <c r="AO6" s="203">
        <v>183.6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11.23</v>
      </c>
      <c r="E7" s="203">
        <v>0</v>
      </c>
      <c r="F7" s="203">
        <v>0</v>
      </c>
      <c r="G7" s="203">
        <v>17.989999999999998</v>
      </c>
      <c r="H7" s="203">
        <v>0</v>
      </c>
      <c r="I7" s="203">
        <v>0</v>
      </c>
      <c r="J7" s="203">
        <v>15.17</v>
      </c>
      <c r="K7" s="203">
        <v>76.680000000000007</v>
      </c>
      <c r="L7" s="203">
        <v>21.3</v>
      </c>
      <c r="M7" s="203">
        <v>0</v>
      </c>
      <c r="N7" s="203">
        <v>1.18</v>
      </c>
      <c r="O7" s="203">
        <v>0.98</v>
      </c>
      <c r="P7" s="203">
        <v>2.68</v>
      </c>
      <c r="Q7" s="203">
        <v>0.41</v>
      </c>
      <c r="R7" s="203">
        <v>1.1599999999999999</v>
      </c>
      <c r="S7" s="203">
        <v>0.94</v>
      </c>
      <c r="T7" s="203">
        <v>0</v>
      </c>
      <c r="U7" s="203">
        <v>8.6</v>
      </c>
      <c r="V7" s="203">
        <v>0.28000000000000003</v>
      </c>
      <c r="W7" s="203">
        <v>0.45</v>
      </c>
      <c r="X7" s="203">
        <v>1.46</v>
      </c>
      <c r="Y7" s="203">
        <v>0</v>
      </c>
      <c r="Z7" s="203">
        <v>2.74</v>
      </c>
      <c r="AA7" s="203">
        <v>0.89</v>
      </c>
      <c r="AB7" s="203">
        <v>0</v>
      </c>
      <c r="AC7" s="203">
        <v>0</v>
      </c>
      <c r="AD7" s="203">
        <v>13.7</v>
      </c>
      <c r="AE7" s="203">
        <v>0</v>
      </c>
      <c r="AF7" s="203">
        <v>0</v>
      </c>
      <c r="AG7" s="203">
        <v>26.52</v>
      </c>
      <c r="AH7" s="203">
        <v>0</v>
      </c>
      <c r="AI7" s="203">
        <v>26.52</v>
      </c>
      <c r="AJ7" s="203">
        <v>0</v>
      </c>
      <c r="AK7" s="203">
        <v>9.01</v>
      </c>
      <c r="AL7" s="203">
        <v>0</v>
      </c>
      <c r="AM7" s="203">
        <v>0</v>
      </c>
      <c r="AN7" s="203">
        <v>0</v>
      </c>
      <c r="AO7" s="203">
        <v>183.6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11.23</v>
      </c>
      <c r="E8" s="203">
        <v>0</v>
      </c>
      <c r="F8" s="203">
        <v>0</v>
      </c>
      <c r="G8" s="203">
        <v>17.989999999999998</v>
      </c>
      <c r="H8" s="203">
        <v>0</v>
      </c>
      <c r="I8" s="203">
        <v>0</v>
      </c>
      <c r="J8" s="203">
        <v>15.17</v>
      </c>
      <c r="K8" s="203">
        <v>76.680000000000007</v>
      </c>
      <c r="L8" s="203">
        <v>21.3</v>
      </c>
      <c r="M8" s="203">
        <v>0</v>
      </c>
      <c r="N8" s="203">
        <v>1.18</v>
      </c>
      <c r="O8" s="203">
        <v>0.98</v>
      </c>
      <c r="P8" s="203">
        <v>2.68</v>
      </c>
      <c r="Q8" s="203">
        <v>0.41</v>
      </c>
      <c r="R8" s="203">
        <v>1.1599999999999999</v>
      </c>
      <c r="S8" s="203">
        <v>0.94</v>
      </c>
      <c r="T8" s="203">
        <v>0</v>
      </c>
      <c r="U8" s="203">
        <v>8.6</v>
      </c>
      <c r="V8" s="203">
        <v>0.28000000000000003</v>
      </c>
      <c r="W8" s="203">
        <v>0.45</v>
      </c>
      <c r="X8" s="203">
        <v>1.46</v>
      </c>
      <c r="Y8" s="203">
        <v>0</v>
      </c>
      <c r="Z8" s="203">
        <v>2.74</v>
      </c>
      <c r="AA8" s="203">
        <v>0.89</v>
      </c>
      <c r="AB8" s="203">
        <v>0</v>
      </c>
      <c r="AC8" s="203">
        <v>0</v>
      </c>
      <c r="AD8" s="203">
        <v>13.7</v>
      </c>
      <c r="AE8" s="203">
        <v>0</v>
      </c>
      <c r="AF8" s="203">
        <v>0</v>
      </c>
      <c r="AG8" s="203">
        <v>26.52</v>
      </c>
      <c r="AH8" s="203">
        <v>0</v>
      </c>
      <c r="AI8" s="203">
        <v>26.52</v>
      </c>
      <c r="AJ8" s="203">
        <v>0</v>
      </c>
      <c r="AK8" s="203">
        <v>9.01</v>
      </c>
      <c r="AL8" s="203">
        <v>0</v>
      </c>
      <c r="AM8" s="203">
        <v>0</v>
      </c>
      <c r="AN8" s="203">
        <v>0</v>
      </c>
      <c r="AO8" s="203">
        <v>183.6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11.23</v>
      </c>
      <c r="E9" s="203">
        <v>0</v>
      </c>
      <c r="F9" s="203">
        <v>0</v>
      </c>
      <c r="G9" s="203">
        <v>17.989999999999998</v>
      </c>
      <c r="H9" s="203">
        <v>0</v>
      </c>
      <c r="I9" s="203">
        <v>0</v>
      </c>
      <c r="J9" s="203">
        <v>15.17</v>
      </c>
      <c r="K9" s="203">
        <v>76.680000000000007</v>
      </c>
      <c r="L9" s="203">
        <v>21.3</v>
      </c>
      <c r="M9" s="203">
        <v>0</v>
      </c>
      <c r="N9" s="203">
        <v>1.18</v>
      </c>
      <c r="O9" s="203">
        <v>0.98</v>
      </c>
      <c r="P9" s="203">
        <v>2.68</v>
      </c>
      <c r="Q9" s="203">
        <v>0.41</v>
      </c>
      <c r="R9" s="203">
        <v>1.1599999999999999</v>
      </c>
      <c r="S9" s="203">
        <v>0.94</v>
      </c>
      <c r="T9" s="203">
        <v>0</v>
      </c>
      <c r="U9" s="203">
        <v>8.6</v>
      </c>
      <c r="V9" s="203">
        <v>0.47</v>
      </c>
      <c r="W9" s="203">
        <v>0.45</v>
      </c>
      <c r="X9" s="203">
        <v>1.46</v>
      </c>
      <c r="Y9" s="203">
        <v>0</v>
      </c>
      <c r="Z9" s="203">
        <v>2.74</v>
      </c>
      <c r="AA9" s="203">
        <v>0.89</v>
      </c>
      <c r="AB9" s="203">
        <v>0</v>
      </c>
      <c r="AC9" s="203">
        <v>0</v>
      </c>
      <c r="AD9" s="203">
        <v>13.7</v>
      </c>
      <c r="AE9" s="203">
        <v>0</v>
      </c>
      <c r="AF9" s="203">
        <v>0</v>
      </c>
      <c r="AG9" s="203">
        <v>26.52</v>
      </c>
      <c r="AH9" s="203">
        <v>0</v>
      </c>
      <c r="AI9" s="203">
        <v>26.52</v>
      </c>
      <c r="AJ9" s="203">
        <v>0</v>
      </c>
      <c r="AK9" s="203">
        <v>9.01</v>
      </c>
      <c r="AL9" s="203">
        <v>0</v>
      </c>
      <c r="AM9" s="203">
        <v>0</v>
      </c>
      <c r="AN9" s="203">
        <v>0</v>
      </c>
      <c r="AO9" s="203">
        <v>183.6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11.23</v>
      </c>
      <c r="E10" s="203">
        <v>0</v>
      </c>
      <c r="F10" s="203">
        <v>0</v>
      </c>
      <c r="G10" s="203">
        <v>17.989999999999998</v>
      </c>
      <c r="H10" s="203">
        <v>0</v>
      </c>
      <c r="I10" s="203">
        <v>0</v>
      </c>
      <c r="J10" s="203">
        <v>15.17</v>
      </c>
      <c r="K10" s="203">
        <v>76.680000000000007</v>
      </c>
      <c r="L10" s="203">
        <v>21.3</v>
      </c>
      <c r="M10" s="203">
        <v>0</v>
      </c>
      <c r="N10" s="203">
        <v>1.18</v>
      </c>
      <c r="O10" s="203">
        <v>0.98</v>
      </c>
      <c r="P10" s="203">
        <v>2.68</v>
      </c>
      <c r="Q10" s="203">
        <v>0.41</v>
      </c>
      <c r="R10" s="203">
        <v>1.1599999999999999</v>
      </c>
      <c r="S10" s="203">
        <v>0.94</v>
      </c>
      <c r="T10" s="203">
        <v>0</v>
      </c>
      <c r="U10" s="203">
        <v>8.6</v>
      </c>
      <c r="V10" s="203">
        <v>0.47</v>
      </c>
      <c r="W10" s="203">
        <v>0.45</v>
      </c>
      <c r="X10" s="203">
        <v>1.46</v>
      </c>
      <c r="Y10" s="203">
        <v>0</v>
      </c>
      <c r="Z10" s="203">
        <v>2.74</v>
      </c>
      <c r="AA10" s="203">
        <v>0.89</v>
      </c>
      <c r="AB10" s="203">
        <v>0</v>
      </c>
      <c r="AC10" s="203">
        <v>0</v>
      </c>
      <c r="AD10" s="203">
        <v>13.7</v>
      </c>
      <c r="AE10" s="203">
        <v>0</v>
      </c>
      <c r="AF10" s="203">
        <v>0</v>
      </c>
      <c r="AG10" s="203">
        <v>26.52</v>
      </c>
      <c r="AH10" s="203">
        <v>0</v>
      </c>
      <c r="AI10" s="203">
        <v>26.52</v>
      </c>
      <c r="AJ10" s="203">
        <v>0</v>
      </c>
      <c r="AK10" s="203">
        <v>9.01</v>
      </c>
      <c r="AL10" s="203">
        <v>0</v>
      </c>
      <c r="AM10" s="203">
        <v>0</v>
      </c>
      <c r="AN10" s="203">
        <v>0</v>
      </c>
      <c r="AO10" s="203">
        <v>183.6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11.23</v>
      </c>
      <c r="E11" s="203">
        <v>0</v>
      </c>
      <c r="F11" s="203">
        <v>0</v>
      </c>
      <c r="G11" s="203">
        <v>17.989999999999998</v>
      </c>
      <c r="H11" s="203">
        <v>0</v>
      </c>
      <c r="I11" s="203">
        <v>0</v>
      </c>
      <c r="J11" s="203">
        <v>15.17</v>
      </c>
      <c r="K11" s="203">
        <v>76.680000000000007</v>
      </c>
      <c r="L11" s="203">
        <v>21.3</v>
      </c>
      <c r="M11" s="203">
        <v>0</v>
      </c>
      <c r="N11" s="203">
        <v>1.18</v>
      </c>
      <c r="O11" s="203">
        <v>0.98</v>
      </c>
      <c r="P11" s="203">
        <v>2.68</v>
      </c>
      <c r="Q11" s="203">
        <v>0.41</v>
      </c>
      <c r="R11" s="203">
        <v>1.1599999999999999</v>
      </c>
      <c r="S11" s="203">
        <v>0.94</v>
      </c>
      <c r="T11" s="203">
        <v>0</v>
      </c>
      <c r="U11" s="203">
        <v>8.6</v>
      </c>
      <c r="V11" s="203">
        <v>0.28000000000000003</v>
      </c>
      <c r="W11" s="203">
        <v>0.45</v>
      </c>
      <c r="X11" s="203">
        <v>1.46</v>
      </c>
      <c r="Y11" s="203">
        <v>0</v>
      </c>
      <c r="Z11" s="203">
        <v>2.74</v>
      </c>
      <c r="AA11" s="203">
        <v>0.89</v>
      </c>
      <c r="AB11" s="203">
        <v>0</v>
      </c>
      <c r="AC11" s="203">
        <v>0</v>
      </c>
      <c r="AD11" s="203">
        <v>13.7</v>
      </c>
      <c r="AE11" s="203">
        <v>0</v>
      </c>
      <c r="AF11" s="203">
        <v>0</v>
      </c>
      <c r="AG11" s="203">
        <v>26.52</v>
      </c>
      <c r="AH11" s="203">
        <v>0</v>
      </c>
      <c r="AI11" s="203">
        <v>26.52</v>
      </c>
      <c r="AJ11" s="203">
        <v>0</v>
      </c>
      <c r="AK11" s="203">
        <v>9.01</v>
      </c>
      <c r="AL11" s="203">
        <v>0</v>
      </c>
      <c r="AM11" s="203">
        <v>0</v>
      </c>
      <c r="AN11" s="203">
        <v>0</v>
      </c>
      <c r="AO11" s="203">
        <v>183.6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11.28</v>
      </c>
      <c r="E12" s="203">
        <v>0</v>
      </c>
      <c r="F12" s="203">
        <v>0</v>
      </c>
      <c r="G12" s="203">
        <v>17.989999999999998</v>
      </c>
      <c r="H12" s="203">
        <v>0</v>
      </c>
      <c r="I12" s="203">
        <v>0</v>
      </c>
      <c r="J12" s="203">
        <v>15.17</v>
      </c>
      <c r="K12" s="203">
        <v>76.680000000000007</v>
      </c>
      <c r="L12" s="203">
        <v>21.3</v>
      </c>
      <c r="M12" s="203">
        <v>0</v>
      </c>
      <c r="N12" s="203">
        <v>1.18</v>
      </c>
      <c r="O12" s="203">
        <v>0.98</v>
      </c>
      <c r="P12" s="203">
        <v>2.68</v>
      </c>
      <c r="Q12" s="203">
        <v>0.41</v>
      </c>
      <c r="R12" s="203">
        <v>1.1599999999999999</v>
      </c>
      <c r="S12" s="203">
        <v>0.94</v>
      </c>
      <c r="T12" s="203">
        <v>0</v>
      </c>
      <c r="U12" s="203">
        <v>8.6</v>
      </c>
      <c r="V12" s="203">
        <v>0.28000000000000003</v>
      </c>
      <c r="W12" s="203">
        <v>0.45</v>
      </c>
      <c r="X12" s="203">
        <v>1.46</v>
      </c>
      <c r="Y12" s="203">
        <v>0</v>
      </c>
      <c r="Z12" s="203">
        <v>2.74</v>
      </c>
      <c r="AA12" s="203">
        <v>0.89</v>
      </c>
      <c r="AB12" s="203">
        <v>0</v>
      </c>
      <c r="AC12" s="203">
        <v>0</v>
      </c>
      <c r="AD12" s="203">
        <v>13.7</v>
      </c>
      <c r="AE12" s="203">
        <v>0</v>
      </c>
      <c r="AF12" s="203">
        <v>0</v>
      </c>
      <c r="AG12" s="203">
        <v>26.52</v>
      </c>
      <c r="AH12" s="203">
        <v>0</v>
      </c>
      <c r="AI12" s="203">
        <v>26.52</v>
      </c>
      <c r="AJ12" s="203">
        <v>0</v>
      </c>
      <c r="AK12" s="203">
        <v>9.01</v>
      </c>
      <c r="AL12" s="203">
        <v>0</v>
      </c>
      <c r="AM12" s="203">
        <v>0</v>
      </c>
      <c r="AN12" s="203">
        <v>0</v>
      </c>
      <c r="AO12" s="203">
        <v>183.6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11.23</v>
      </c>
      <c r="E13" s="203">
        <v>0</v>
      </c>
      <c r="F13" s="203">
        <v>0</v>
      </c>
      <c r="G13" s="203">
        <v>17.989999999999998</v>
      </c>
      <c r="H13" s="203">
        <v>0</v>
      </c>
      <c r="I13" s="203">
        <v>0</v>
      </c>
      <c r="J13" s="203">
        <v>15.17</v>
      </c>
      <c r="K13" s="203">
        <v>76.680000000000007</v>
      </c>
      <c r="L13" s="203">
        <v>21.3</v>
      </c>
      <c r="M13" s="203">
        <v>0</v>
      </c>
      <c r="N13" s="203">
        <v>1.18</v>
      </c>
      <c r="O13" s="203">
        <v>0.98</v>
      </c>
      <c r="P13" s="203">
        <v>2.68</v>
      </c>
      <c r="Q13" s="203">
        <v>0.41</v>
      </c>
      <c r="R13" s="203">
        <v>1.1599999999999999</v>
      </c>
      <c r="S13" s="203">
        <v>0.94</v>
      </c>
      <c r="T13" s="203">
        <v>0</v>
      </c>
      <c r="U13" s="203">
        <v>8.6</v>
      </c>
      <c r="V13" s="203">
        <v>0.28000000000000003</v>
      </c>
      <c r="W13" s="203">
        <v>0.45</v>
      </c>
      <c r="X13" s="203">
        <v>1.46</v>
      </c>
      <c r="Y13" s="203">
        <v>0</v>
      </c>
      <c r="Z13" s="203">
        <v>2.74</v>
      </c>
      <c r="AA13" s="203">
        <v>0.89</v>
      </c>
      <c r="AB13" s="203">
        <v>0</v>
      </c>
      <c r="AC13" s="203">
        <v>0</v>
      </c>
      <c r="AD13" s="203">
        <v>13.7</v>
      </c>
      <c r="AE13" s="203">
        <v>0</v>
      </c>
      <c r="AF13" s="203">
        <v>0</v>
      </c>
      <c r="AG13" s="203">
        <v>26.52</v>
      </c>
      <c r="AH13" s="203">
        <v>0</v>
      </c>
      <c r="AI13" s="203">
        <v>26.52</v>
      </c>
      <c r="AJ13" s="203">
        <v>0</v>
      </c>
      <c r="AK13" s="203">
        <v>9.01</v>
      </c>
      <c r="AL13" s="203">
        <v>0</v>
      </c>
      <c r="AM13" s="203">
        <v>0</v>
      </c>
      <c r="AN13" s="203">
        <v>0</v>
      </c>
      <c r="AO13" s="203">
        <v>183.6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11.23</v>
      </c>
      <c r="E14" s="203">
        <v>0</v>
      </c>
      <c r="F14" s="203">
        <v>0</v>
      </c>
      <c r="G14" s="203">
        <v>17.989999999999998</v>
      </c>
      <c r="H14" s="203">
        <v>0</v>
      </c>
      <c r="I14" s="203">
        <v>0</v>
      </c>
      <c r="J14" s="203">
        <v>15.17</v>
      </c>
      <c r="K14" s="203">
        <v>76.680000000000007</v>
      </c>
      <c r="L14" s="203">
        <v>21.3</v>
      </c>
      <c r="M14" s="203">
        <v>0</v>
      </c>
      <c r="N14" s="203">
        <v>1.18</v>
      </c>
      <c r="O14" s="203">
        <v>0.98</v>
      </c>
      <c r="P14" s="203">
        <v>2.68</v>
      </c>
      <c r="Q14" s="203">
        <v>0.41</v>
      </c>
      <c r="R14" s="203">
        <v>1.1599999999999999</v>
      </c>
      <c r="S14" s="203">
        <v>0.94</v>
      </c>
      <c r="T14" s="203">
        <v>0</v>
      </c>
      <c r="U14" s="203">
        <v>8.6</v>
      </c>
      <c r="V14" s="203">
        <v>0.28000000000000003</v>
      </c>
      <c r="W14" s="203">
        <v>0.45</v>
      </c>
      <c r="X14" s="203">
        <v>1.46</v>
      </c>
      <c r="Y14" s="203">
        <v>0</v>
      </c>
      <c r="Z14" s="203">
        <v>2.74</v>
      </c>
      <c r="AA14" s="203">
        <v>0.89</v>
      </c>
      <c r="AB14" s="203">
        <v>0</v>
      </c>
      <c r="AC14" s="203">
        <v>0</v>
      </c>
      <c r="AD14" s="203">
        <v>13.7</v>
      </c>
      <c r="AE14" s="203">
        <v>0</v>
      </c>
      <c r="AF14" s="203">
        <v>0</v>
      </c>
      <c r="AG14" s="203">
        <v>26.52</v>
      </c>
      <c r="AH14" s="203">
        <v>0</v>
      </c>
      <c r="AI14" s="203">
        <v>26.52</v>
      </c>
      <c r="AJ14" s="203">
        <v>0</v>
      </c>
      <c r="AK14" s="203">
        <v>9.01</v>
      </c>
      <c r="AL14" s="203">
        <v>0</v>
      </c>
      <c r="AM14" s="203">
        <v>0</v>
      </c>
      <c r="AN14" s="203">
        <v>0</v>
      </c>
      <c r="AO14" s="203">
        <v>183.6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11.28</v>
      </c>
      <c r="E15" s="203">
        <v>0</v>
      </c>
      <c r="F15" s="203">
        <v>0</v>
      </c>
      <c r="G15" s="203">
        <v>17.989999999999998</v>
      </c>
      <c r="H15" s="203">
        <v>0</v>
      </c>
      <c r="I15" s="203">
        <v>0</v>
      </c>
      <c r="J15" s="203">
        <v>15.17</v>
      </c>
      <c r="K15" s="203">
        <v>76.680000000000007</v>
      </c>
      <c r="L15" s="203">
        <v>21.3</v>
      </c>
      <c r="M15" s="203">
        <v>0</v>
      </c>
      <c r="N15" s="203">
        <v>1.18</v>
      </c>
      <c r="O15" s="203">
        <v>0.98</v>
      </c>
      <c r="P15" s="203">
        <v>2.68</v>
      </c>
      <c r="Q15" s="203">
        <v>4.26</v>
      </c>
      <c r="R15" s="203">
        <v>7.89</v>
      </c>
      <c r="S15" s="203">
        <v>4.79</v>
      </c>
      <c r="T15" s="203">
        <v>0</v>
      </c>
      <c r="U15" s="203">
        <v>8.6</v>
      </c>
      <c r="V15" s="203">
        <v>0.36</v>
      </c>
      <c r="W15" s="203">
        <v>0.45</v>
      </c>
      <c r="X15" s="203">
        <v>1.46</v>
      </c>
      <c r="Y15" s="203">
        <v>0</v>
      </c>
      <c r="Z15" s="203">
        <v>2.74</v>
      </c>
      <c r="AA15" s="203">
        <v>0.89</v>
      </c>
      <c r="AB15" s="203">
        <v>0</v>
      </c>
      <c r="AC15" s="203">
        <v>0</v>
      </c>
      <c r="AD15" s="203">
        <v>13.7</v>
      </c>
      <c r="AE15" s="203">
        <v>0</v>
      </c>
      <c r="AF15" s="203">
        <v>0</v>
      </c>
      <c r="AG15" s="203">
        <v>26.52</v>
      </c>
      <c r="AH15" s="203">
        <v>0</v>
      </c>
      <c r="AI15" s="203">
        <v>26.52</v>
      </c>
      <c r="AJ15" s="203">
        <v>0</v>
      </c>
      <c r="AK15" s="203">
        <v>9.01</v>
      </c>
      <c r="AL15" s="203">
        <v>0</v>
      </c>
      <c r="AM15" s="203">
        <v>0</v>
      </c>
      <c r="AN15" s="203">
        <v>0</v>
      </c>
      <c r="AO15" s="203">
        <v>183.6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11.28</v>
      </c>
      <c r="E16" s="203">
        <v>0</v>
      </c>
      <c r="F16" s="203">
        <v>0</v>
      </c>
      <c r="G16" s="203">
        <v>17.989999999999998</v>
      </c>
      <c r="H16" s="203">
        <v>0</v>
      </c>
      <c r="I16" s="203">
        <v>0</v>
      </c>
      <c r="J16" s="203">
        <v>15.17</v>
      </c>
      <c r="K16" s="203">
        <v>76.680000000000007</v>
      </c>
      <c r="L16" s="203">
        <v>21.3</v>
      </c>
      <c r="M16" s="203">
        <v>0</v>
      </c>
      <c r="N16" s="203">
        <v>1.18</v>
      </c>
      <c r="O16" s="203">
        <v>0.98</v>
      </c>
      <c r="P16" s="203">
        <v>2.68</v>
      </c>
      <c r="Q16" s="203">
        <v>4.26</v>
      </c>
      <c r="R16" s="203">
        <v>7.89</v>
      </c>
      <c r="S16" s="203">
        <v>4.79</v>
      </c>
      <c r="T16" s="203">
        <v>0</v>
      </c>
      <c r="U16" s="203">
        <v>8.6</v>
      </c>
      <c r="V16" s="203">
        <v>0.36</v>
      </c>
      <c r="W16" s="203">
        <v>0.45</v>
      </c>
      <c r="X16" s="203">
        <v>1.46</v>
      </c>
      <c r="Y16" s="203">
        <v>0</v>
      </c>
      <c r="Z16" s="203">
        <v>2.74</v>
      </c>
      <c r="AA16" s="203">
        <v>0.89</v>
      </c>
      <c r="AB16" s="203">
        <v>0</v>
      </c>
      <c r="AC16" s="203">
        <v>0</v>
      </c>
      <c r="AD16" s="203">
        <v>13.7</v>
      </c>
      <c r="AE16" s="203">
        <v>0</v>
      </c>
      <c r="AF16" s="203">
        <v>0</v>
      </c>
      <c r="AG16" s="203">
        <v>26.52</v>
      </c>
      <c r="AH16" s="203">
        <v>0</v>
      </c>
      <c r="AI16" s="203">
        <v>26.52</v>
      </c>
      <c r="AJ16" s="203">
        <v>0</v>
      </c>
      <c r="AK16" s="203">
        <v>9.01</v>
      </c>
      <c r="AL16" s="203">
        <v>0</v>
      </c>
      <c r="AM16" s="203">
        <v>0</v>
      </c>
      <c r="AN16" s="203">
        <v>0</v>
      </c>
      <c r="AO16" s="203">
        <v>183.6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11.28</v>
      </c>
      <c r="E17" s="203">
        <v>0</v>
      </c>
      <c r="F17" s="203">
        <v>0</v>
      </c>
      <c r="G17" s="203">
        <v>17.989999999999998</v>
      </c>
      <c r="H17" s="203">
        <v>0</v>
      </c>
      <c r="I17" s="203">
        <v>0</v>
      </c>
      <c r="J17" s="203">
        <v>15.17</v>
      </c>
      <c r="K17" s="203">
        <v>76.680000000000007</v>
      </c>
      <c r="L17" s="203">
        <v>21.3</v>
      </c>
      <c r="M17" s="203">
        <v>0</v>
      </c>
      <c r="N17" s="203">
        <v>1.18</v>
      </c>
      <c r="O17" s="203">
        <v>0.98</v>
      </c>
      <c r="P17" s="203">
        <v>2.68</v>
      </c>
      <c r="Q17" s="203">
        <v>4.26</v>
      </c>
      <c r="R17" s="203">
        <v>7.89</v>
      </c>
      <c r="S17" s="203">
        <v>4.79</v>
      </c>
      <c r="T17" s="203">
        <v>0</v>
      </c>
      <c r="U17" s="203">
        <v>8.6</v>
      </c>
      <c r="V17" s="203">
        <v>0.36</v>
      </c>
      <c r="W17" s="203">
        <v>0.45</v>
      </c>
      <c r="X17" s="203">
        <v>1.46</v>
      </c>
      <c r="Y17" s="203">
        <v>0</v>
      </c>
      <c r="Z17" s="203">
        <v>2.74</v>
      </c>
      <c r="AA17" s="203">
        <v>0.89</v>
      </c>
      <c r="AB17" s="203">
        <v>0</v>
      </c>
      <c r="AC17" s="203">
        <v>0</v>
      </c>
      <c r="AD17" s="203">
        <v>13.7</v>
      </c>
      <c r="AE17" s="203">
        <v>0</v>
      </c>
      <c r="AF17" s="203">
        <v>0</v>
      </c>
      <c r="AG17" s="203">
        <v>26.52</v>
      </c>
      <c r="AH17" s="203">
        <v>0</v>
      </c>
      <c r="AI17" s="203">
        <v>26.52</v>
      </c>
      <c r="AJ17" s="203">
        <v>0</v>
      </c>
      <c r="AK17" s="203">
        <v>9.01</v>
      </c>
      <c r="AL17" s="203">
        <v>0</v>
      </c>
      <c r="AM17" s="203">
        <v>0</v>
      </c>
      <c r="AN17" s="203">
        <v>0</v>
      </c>
      <c r="AO17" s="203">
        <v>183.6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11.31</v>
      </c>
      <c r="E18" s="203">
        <v>0</v>
      </c>
      <c r="F18" s="203">
        <v>0</v>
      </c>
      <c r="G18" s="203">
        <v>17.989999999999998</v>
      </c>
      <c r="H18" s="203">
        <v>0</v>
      </c>
      <c r="I18" s="203">
        <v>0</v>
      </c>
      <c r="J18" s="203">
        <v>15.17</v>
      </c>
      <c r="K18" s="203">
        <v>76.680000000000007</v>
      </c>
      <c r="L18" s="203">
        <v>21.3</v>
      </c>
      <c r="M18" s="203">
        <v>0</v>
      </c>
      <c r="N18" s="203">
        <v>1.18</v>
      </c>
      <c r="O18" s="203">
        <v>0.98</v>
      </c>
      <c r="P18" s="203">
        <v>2.68</v>
      </c>
      <c r="Q18" s="203">
        <v>4.26</v>
      </c>
      <c r="R18" s="203">
        <v>7.89</v>
      </c>
      <c r="S18" s="203">
        <v>4.79</v>
      </c>
      <c r="T18" s="203">
        <v>0</v>
      </c>
      <c r="U18" s="203">
        <v>8.6</v>
      </c>
      <c r="V18" s="203">
        <v>0.36</v>
      </c>
      <c r="W18" s="203">
        <v>0.45</v>
      </c>
      <c r="X18" s="203">
        <v>1.46</v>
      </c>
      <c r="Y18" s="203">
        <v>0</v>
      </c>
      <c r="Z18" s="203">
        <v>2.74</v>
      </c>
      <c r="AA18" s="203">
        <v>0.89</v>
      </c>
      <c r="AB18" s="203">
        <v>0</v>
      </c>
      <c r="AC18" s="203">
        <v>0</v>
      </c>
      <c r="AD18" s="203">
        <v>13.7</v>
      </c>
      <c r="AE18" s="203">
        <v>0</v>
      </c>
      <c r="AF18" s="203">
        <v>0</v>
      </c>
      <c r="AG18" s="203">
        <v>26.52</v>
      </c>
      <c r="AH18" s="203">
        <v>0</v>
      </c>
      <c r="AI18" s="203">
        <v>26.52</v>
      </c>
      <c r="AJ18" s="203">
        <v>0</v>
      </c>
      <c r="AK18" s="203">
        <v>9.01</v>
      </c>
      <c r="AL18" s="203">
        <v>0</v>
      </c>
      <c r="AM18" s="203">
        <v>0</v>
      </c>
      <c r="AN18" s="203">
        <v>0</v>
      </c>
      <c r="AO18" s="203">
        <v>183.6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11.31</v>
      </c>
      <c r="E19" s="203">
        <v>0</v>
      </c>
      <c r="F19" s="203">
        <v>0</v>
      </c>
      <c r="G19" s="203">
        <v>17.989999999999998</v>
      </c>
      <c r="H19" s="203">
        <v>0</v>
      </c>
      <c r="I19" s="203">
        <v>0</v>
      </c>
      <c r="J19" s="203">
        <v>15.17</v>
      </c>
      <c r="K19" s="203">
        <v>76.680000000000007</v>
      </c>
      <c r="L19" s="203">
        <v>21.3</v>
      </c>
      <c r="M19" s="203">
        <v>0</v>
      </c>
      <c r="N19" s="203">
        <v>1.18</v>
      </c>
      <c r="O19" s="203">
        <v>0.98</v>
      </c>
      <c r="P19" s="203">
        <v>2.68</v>
      </c>
      <c r="Q19" s="203">
        <v>4.26</v>
      </c>
      <c r="R19" s="203">
        <v>7.89</v>
      </c>
      <c r="S19" s="203">
        <v>4.79</v>
      </c>
      <c r="T19" s="203">
        <v>0</v>
      </c>
      <c r="U19" s="203">
        <v>12.59</v>
      </c>
      <c r="V19" s="203">
        <v>3.12</v>
      </c>
      <c r="W19" s="203">
        <v>0.45</v>
      </c>
      <c r="X19" s="203">
        <v>1.46</v>
      </c>
      <c r="Y19" s="203">
        <v>0</v>
      </c>
      <c r="Z19" s="203">
        <v>2.73</v>
      </c>
      <c r="AA19" s="203">
        <v>0.89</v>
      </c>
      <c r="AB19" s="203">
        <v>0</v>
      </c>
      <c r="AC19" s="203">
        <v>0</v>
      </c>
      <c r="AD19" s="203">
        <v>13.7</v>
      </c>
      <c r="AE19" s="203">
        <v>0</v>
      </c>
      <c r="AF19" s="203">
        <v>0</v>
      </c>
      <c r="AG19" s="203">
        <v>26.52</v>
      </c>
      <c r="AH19" s="203">
        <v>0</v>
      </c>
      <c r="AI19" s="203">
        <v>26.52</v>
      </c>
      <c r="AJ19" s="203">
        <v>0</v>
      </c>
      <c r="AK19" s="203">
        <v>9.01</v>
      </c>
      <c r="AL19" s="203">
        <v>0</v>
      </c>
      <c r="AM19" s="203">
        <v>0</v>
      </c>
      <c r="AN19" s="203">
        <v>0</v>
      </c>
      <c r="AO19" s="203">
        <v>183.6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11.31</v>
      </c>
      <c r="E20" s="203">
        <v>0</v>
      </c>
      <c r="F20" s="203">
        <v>0</v>
      </c>
      <c r="G20" s="203">
        <v>17.989999999999998</v>
      </c>
      <c r="H20" s="203">
        <v>0</v>
      </c>
      <c r="I20" s="203">
        <v>0</v>
      </c>
      <c r="J20" s="203">
        <v>15.17</v>
      </c>
      <c r="K20" s="203">
        <v>76.680000000000007</v>
      </c>
      <c r="L20" s="203">
        <v>21.3</v>
      </c>
      <c r="M20" s="203">
        <v>0</v>
      </c>
      <c r="N20" s="203">
        <v>1.18</v>
      </c>
      <c r="O20" s="203">
        <v>0.98</v>
      </c>
      <c r="P20" s="203">
        <v>2.68</v>
      </c>
      <c r="Q20" s="203">
        <v>4.26</v>
      </c>
      <c r="R20" s="203">
        <v>7.89</v>
      </c>
      <c r="S20" s="203">
        <v>4.79</v>
      </c>
      <c r="T20" s="203">
        <v>0</v>
      </c>
      <c r="U20" s="203">
        <v>12.64</v>
      </c>
      <c r="V20" s="203">
        <v>0.8</v>
      </c>
      <c r="W20" s="203">
        <v>0.45</v>
      </c>
      <c r="X20" s="203">
        <v>1.46</v>
      </c>
      <c r="Y20" s="203">
        <v>0</v>
      </c>
      <c r="Z20" s="203">
        <v>2.73</v>
      </c>
      <c r="AA20" s="203">
        <v>0.89</v>
      </c>
      <c r="AB20" s="203">
        <v>0</v>
      </c>
      <c r="AC20" s="203">
        <v>0</v>
      </c>
      <c r="AD20" s="203">
        <v>13.7</v>
      </c>
      <c r="AE20" s="203">
        <v>0</v>
      </c>
      <c r="AF20" s="203">
        <v>0</v>
      </c>
      <c r="AG20" s="203">
        <v>26.52</v>
      </c>
      <c r="AH20" s="203">
        <v>0</v>
      </c>
      <c r="AI20" s="203">
        <v>26.52</v>
      </c>
      <c r="AJ20" s="203">
        <v>0</v>
      </c>
      <c r="AK20" s="203">
        <v>9.01</v>
      </c>
      <c r="AL20" s="203">
        <v>0</v>
      </c>
      <c r="AM20" s="203">
        <v>0</v>
      </c>
      <c r="AN20" s="203">
        <v>0</v>
      </c>
      <c r="AO20" s="203">
        <v>183.6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11.31</v>
      </c>
      <c r="E21" s="203">
        <v>0</v>
      </c>
      <c r="F21" s="203">
        <v>0</v>
      </c>
      <c r="G21" s="203">
        <v>17.989999999999998</v>
      </c>
      <c r="H21" s="203">
        <v>0</v>
      </c>
      <c r="I21" s="203">
        <v>0</v>
      </c>
      <c r="J21" s="203">
        <v>15.17</v>
      </c>
      <c r="K21" s="203">
        <v>76.680000000000007</v>
      </c>
      <c r="L21" s="203">
        <v>21.3</v>
      </c>
      <c r="M21" s="203">
        <v>0</v>
      </c>
      <c r="N21" s="203">
        <v>1.18</v>
      </c>
      <c r="O21" s="203">
        <v>0.98</v>
      </c>
      <c r="P21" s="203">
        <v>2.68</v>
      </c>
      <c r="Q21" s="203">
        <v>4.26</v>
      </c>
      <c r="R21" s="203">
        <v>7.89</v>
      </c>
      <c r="S21" s="203">
        <v>4.79</v>
      </c>
      <c r="T21" s="203">
        <v>0</v>
      </c>
      <c r="U21" s="203">
        <v>10.72</v>
      </c>
      <c r="V21" s="203">
        <v>0.8</v>
      </c>
      <c r="W21" s="203">
        <v>0.45</v>
      </c>
      <c r="X21" s="203">
        <v>1.46</v>
      </c>
      <c r="Y21" s="203">
        <v>0</v>
      </c>
      <c r="Z21" s="203">
        <v>2.73</v>
      </c>
      <c r="AA21" s="203">
        <v>0.89</v>
      </c>
      <c r="AB21" s="203">
        <v>0</v>
      </c>
      <c r="AC21" s="203">
        <v>0</v>
      </c>
      <c r="AD21" s="203">
        <v>13.7</v>
      </c>
      <c r="AE21" s="203">
        <v>0</v>
      </c>
      <c r="AF21" s="203">
        <v>0</v>
      </c>
      <c r="AG21" s="203">
        <v>26.52</v>
      </c>
      <c r="AH21" s="203">
        <v>0</v>
      </c>
      <c r="AI21" s="203">
        <v>26.52</v>
      </c>
      <c r="AJ21" s="203">
        <v>0</v>
      </c>
      <c r="AK21" s="203">
        <v>9.01</v>
      </c>
      <c r="AL21" s="203">
        <v>0</v>
      </c>
      <c r="AM21" s="203">
        <v>0</v>
      </c>
      <c r="AN21" s="203">
        <v>0</v>
      </c>
      <c r="AO21" s="203">
        <v>183.6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11.31</v>
      </c>
      <c r="E22" s="203">
        <v>0</v>
      </c>
      <c r="F22" s="203">
        <v>0</v>
      </c>
      <c r="G22" s="203">
        <v>17.989999999999998</v>
      </c>
      <c r="H22" s="203">
        <v>0</v>
      </c>
      <c r="I22" s="203">
        <v>0</v>
      </c>
      <c r="J22" s="203">
        <v>15.17</v>
      </c>
      <c r="K22" s="203">
        <v>76.680000000000007</v>
      </c>
      <c r="L22" s="203">
        <v>21.3</v>
      </c>
      <c r="M22" s="203">
        <v>0</v>
      </c>
      <c r="N22" s="203">
        <v>1.18</v>
      </c>
      <c r="O22" s="203">
        <v>0.98</v>
      </c>
      <c r="P22" s="203">
        <v>2.68</v>
      </c>
      <c r="Q22" s="203">
        <v>4.26</v>
      </c>
      <c r="R22" s="203">
        <v>7.89</v>
      </c>
      <c r="S22" s="203">
        <v>4.79</v>
      </c>
      <c r="T22" s="203">
        <v>0</v>
      </c>
      <c r="U22" s="203">
        <v>8.33</v>
      </c>
      <c r="V22" s="203">
        <v>0.8</v>
      </c>
      <c r="W22" s="203">
        <v>0.45</v>
      </c>
      <c r="X22" s="203">
        <v>1.46</v>
      </c>
      <c r="Y22" s="203">
        <v>0</v>
      </c>
      <c r="Z22" s="203">
        <v>2.73</v>
      </c>
      <c r="AA22" s="203">
        <v>0.89</v>
      </c>
      <c r="AB22" s="203">
        <v>0</v>
      </c>
      <c r="AC22" s="203">
        <v>0</v>
      </c>
      <c r="AD22" s="203">
        <v>13.7</v>
      </c>
      <c r="AE22" s="203">
        <v>0</v>
      </c>
      <c r="AF22" s="203">
        <v>0</v>
      </c>
      <c r="AG22" s="203">
        <v>26.52</v>
      </c>
      <c r="AH22" s="203">
        <v>0</v>
      </c>
      <c r="AI22" s="203">
        <v>26.52</v>
      </c>
      <c r="AJ22" s="203">
        <v>0</v>
      </c>
      <c r="AK22" s="203">
        <v>9.01</v>
      </c>
      <c r="AL22" s="203">
        <v>0</v>
      </c>
      <c r="AM22" s="203">
        <v>0</v>
      </c>
      <c r="AN22" s="203">
        <v>0</v>
      </c>
      <c r="AO22" s="203">
        <v>183.6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11.31</v>
      </c>
      <c r="E23" s="203">
        <v>0</v>
      </c>
      <c r="F23" s="203">
        <v>0</v>
      </c>
      <c r="G23" s="203">
        <v>17.989999999999998</v>
      </c>
      <c r="H23" s="203">
        <v>0</v>
      </c>
      <c r="I23" s="203">
        <v>0</v>
      </c>
      <c r="J23" s="203">
        <v>15.17</v>
      </c>
      <c r="K23" s="203">
        <v>79.290000000000006</v>
      </c>
      <c r="L23" s="203">
        <v>1.68</v>
      </c>
      <c r="M23" s="203">
        <v>0</v>
      </c>
      <c r="N23" s="203">
        <v>1.18</v>
      </c>
      <c r="O23" s="203">
        <v>0.98</v>
      </c>
      <c r="P23" s="203">
        <v>2.68</v>
      </c>
      <c r="Q23" s="203">
        <v>0.22</v>
      </c>
      <c r="R23" s="203">
        <v>0.42</v>
      </c>
      <c r="S23" s="203">
        <v>0.26</v>
      </c>
      <c r="T23" s="203">
        <v>0</v>
      </c>
      <c r="U23" s="203">
        <v>8.19</v>
      </c>
      <c r="V23" s="203">
        <v>3.36</v>
      </c>
      <c r="W23" s="203">
        <v>0.45</v>
      </c>
      <c r="X23" s="203">
        <v>1.46</v>
      </c>
      <c r="Y23" s="203">
        <v>0</v>
      </c>
      <c r="Z23" s="203">
        <v>2.73</v>
      </c>
      <c r="AA23" s="203">
        <v>0.89</v>
      </c>
      <c r="AB23" s="203">
        <v>0</v>
      </c>
      <c r="AC23" s="203">
        <v>0</v>
      </c>
      <c r="AD23" s="203">
        <v>13.7</v>
      </c>
      <c r="AE23" s="203">
        <v>0</v>
      </c>
      <c r="AF23" s="203">
        <v>0</v>
      </c>
      <c r="AG23" s="203">
        <v>26.52</v>
      </c>
      <c r="AH23" s="203">
        <v>0</v>
      </c>
      <c r="AI23" s="203">
        <v>26.52</v>
      </c>
      <c r="AJ23" s="203">
        <v>0</v>
      </c>
      <c r="AK23" s="203">
        <v>9.01</v>
      </c>
      <c r="AL23" s="203">
        <v>0</v>
      </c>
      <c r="AM23" s="203">
        <v>0</v>
      </c>
      <c r="AN23" s="203">
        <v>0</v>
      </c>
      <c r="AO23" s="203">
        <v>183.6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11.31</v>
      </c>
      <c r="E24" s="203">
        <v>0</v>
      </c>
      <c r="F24" s="203">
        <v>0</v>
      </c>
      <c r="G24" s="203">
        <v>17.989999999999998</v>
      </c>
      <c r="H24" s="203">
        <v>0</v>
      </c>
      <c r="I24" s="203">
        <v>0</v>
      </c>
      <c r="J24" s="203">
        <v>15.17</v>
      </c>
      <c r="K24" s="203">
        <v>79.53</v>
      </c>
      <c r="L24" s="203">
        <v>1.86</v>
      </c>
      <c r="M24" s="203">
        <v>0</v>
      </c>
      <c r="N24" s="203">
        <v>1.18</v>
      </c>
      <c r="O24" s="203">
        <v>0.98</v>
      </c>
      <c r="P24" s="203">
        <v>2.68</v>
      </c>
      <c r="Q24" s="203">
        <v>0.2</v>
      </c>
      <c r="R24" s="203">
        <v>0.42</v>
      </c>
      <c r="S24" s="203">
        <v>0.26</v>
      </c>
      <c r="T24" s="203">
        <v>0</v>
      </c>
      <c r="U24" s="203">
        <v>8.0500000000000007</v>
      </c>
      <c r="V24" s="203">
        <v>3.36</v>
      </c>
      <c r="W24" s="203">
        <v>0.45</v>
      </c>
      <c r="X24" s="203">
        <v>1.46</v>
      </c>
      <c r="Y24" s="203">
        <v>0</v>
      </c>
      <c r="Z24" s="203">
        <v>2.73</v>
      </c>
      <c r="AA24" s="203">
        <v>0.89</v>
      </c>
      <c r="AB24" s="203">
        <v>0</v>
      </c>
      <c r="AC24" s="203">
        <v>0</v>
      </c>
      <c r="AD24" s="203">
        <v>13.7</v>
      </c>
      <c r="AE24" s="203">
        <v>0</v>
      </c>
      <c r="AF24" s="203">
        <v>0</v>
      </c>
      <c r="AG24" s="203">
        <v>26.52</v>
      </c>
      <c r="AH24" s="203">
        <v>0</v>
      </c>
      <c r="AI24" s="203">
        <v>26.52</v>
      </c>
      <c r="AJ24" s="203">
        <v>0</v>
      </c>
      <c r="AK24" s="203">
        <v>9.01</v>
      </c>
      <c r="AL24" s="203">
        <v>0</v>
      </c>
      <c r="AM24" s="203">
        <v>0</v>
      </c>
      <c r="AN24" s="203">
        <v>0</v>
      </c>
      <c r="AO24" s="203">
        <v>183.6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11.36</v>
      </c>
      <c r="E25" s="203">
        <v>0</v>
      </c>
      <c r="F25" s="203">
        <v>0</v>
      </c>
      <c r="G25" s="203">
        <v>17.989999999999998</v>
      </c>
      <c r="H25" s="203">
        <v>0</v>
      </c>
      <c r="I25" s="203">
        <v>0</v>
      </c>
      <c r="J25" s="203">
        <v>15.17</v>
      </c>
      <c r="K25" s="203">
        <v>79.67</v>
      </c>
      <c r="L25" s="203">
        <v>1.68</v>
      </c>
      <c r="M25" s="203">
        <v>0</v>
      </c>
      <c r="N25" s="203">
        <v>1.18</v>
      </c>
      <c r="O25" s="203">
        <v>0.98</v>
      </c>
      <c r="P25" s="203">
        <v>2.68</v>
      </c>
      <c r="Q25" s="203">
        <v>0.2</v>
      </c>
      <c r="R25" s="203">
        <v>0.42</v>
      </c>
      <c r="S25" s="203">
        <v>0.26</v>
      </c>
      <c r="T25" s="203">
        <v>0</v>
      </c>
      <c r="U25" s="203">
        <v>17.55</v>
      </c>
      <c r="V25" s="203">
        <v>3.36</v>
      </c>
      <c r="W25" s="203">
        <v>0.45</v>
      </c>
      <c r="X25" s="203">
        <v>1.46</v>
      </c>
      <c r="Y25" s="203">
        <v>0</v>
      </c>
      <c r="Z25" s="203">
        <v>2.73</v>
      </c>
      <c r="AA25" s="203">
        <v>0.89</v>
      </c>
      <c r="AB25" s="203">
        <v>0</v>
      </c>
      <c r="AC25" s="203">
        <v>0</v>
      </c>
      <c r="AD25" s="203">
        <v>13.7</v>
      </c>
      <c r="AE25" s="203">
        <v>0</v>
      </c>
      <c r="AF25" s="203">
        <v>0</v>
      </c>
      <c r="AG25" s="203">
        <v>26.52</v>
      </c>
      <c r="AH25" s="203">
        <v>0</v>
      </c>
      <c r="AI25" s="203">
        <v>26.52</v>
      </c>
      <c r="AJ25" s="203">
        <v>0</v>
      </c>
      <c r="AK25" s="203">
        <v>9.01</v>
      </c>
      <c r="AL25" s="203">
        <v>0</v>
      </c>
      <c r="AM25" s="203">
        <v>0</v>
      </c>
      <c r="AN25" s="203">
        <v>0</v>
      </c>
      <c r="AO25" s="203">
        <v>183.6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11.36</v>
      </c>
      <c r="E26" s="203">
        <v>0</v>
      </c>
      <c r="F26" s="203">
        <v>0</v>
      </c>
      <c r="G26" s="203">
        <v>17.989999999999998</v>
      </c>
      <c r="H26" s="203">
        <v>0</v>
      </c>
      <c r="I26" s="203">
        <v>0</v>
      </c>
      <c r="J26" s="203">
        <v>15.17</v>
      </c>
      <c r="K26" s="203">
        <v>6.76</v>
      </c>
      <c r="L26" s="203">
        <v>1.68</v>
      </c>
      <c r="M26" s="203">
        <v>0</v>
      </c>
      <c r="N26" s="203">
        <v>1.18</v>
      </c>
      <c r="O26" s="203">
        <v>0.98</v>
      </c>
      <c r="P26" s="203">
        <v>2.68</v>
      </c>
      <c r="Q26" s="203">
        <v>0.2</v>
      </c>
      <c r="R26" s="203">
        <v>0.42</v>
      </c>
      <c r="S26" s="203">
        <v>0.26</v>
      </c>
      <c r="T26" s="203">
        <v>0</v>
      </c>
      <c r="U26" s="203">
        <v>12.97</v>
      </c>
      <c r="V26" s="203">
        <v>3.36</v>
      </c>
      <c r="W26" s="203">
        <v>0.45</v>
      </c>
      <c r="X26" s="203">
        <v>1.46</v>
      </c>
      <c r="Y26" s="203">
        <v>0</v>
      </c>
      <c r="Z26" s="203">
        <v>2.73</v>
      </c>
      <c r="AA26" s="203">
        <v>0.89</v>
      </c>
      <c r="AB26" s="203">
        <v>0</v>
      </c>
      <c r="AC26" s="203">
        <v>0</v>
      </c>
      <c r="AD26" s="203">
        <v>13.7</v>
      </c>
      <c r="AE26" s="203">
        <v>0</v>
      </c>
      <c r="AF26" s="203">
        <v>0</v>
      </c>
      <c r="AG26" s="203">
        <v>26.52</v>
      </c>
      <c r="AH26" s="203">
        <v>0</v>
      </c>
      <c r="AI26" s="203">
        <v>26.52</v>
      </c>
      <c r="AJ26" s="203">
        <v>0</v>
      </c>
      <c r="AK26" s="203">
        <v>9.01</v>
      </c>
      <c r="AL26" s="203">
        <v>0</v>
      </c>
      <c r="AM26" s="203">
        <v>0</v>
      </c>
      <c r="AN26" s="203">
        <v>0</v>
      </c>
      <c r="AO26" s="203">
        <v>183.6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11.36</v>
      </c>
      <c r="E27" s="203">
        <v>0</v>
      </c>
      <c r="F27" s="203">
        <v>0</v>
      </c>
      <c r="G27" s="203">
        <v>17.989999999999998</v>
      </c>
      <c r="H27" s="203">
        <v>0</v>
      </c>
      <c r="I27" s="203">
        <v>0</v>
      </c>
      <c r="J27" s="203">
        <v>15.17</v>
      </c>
      <c r="K27" s="203">
        <v>6</v>
      </c>
      <c r="L27" s="203">
        <v>1.68</v>
      </c>
      <c r="M27" s="203">
        <v>0</v>
      </c>
      <c r="N27" s="203">
        <v>1.18</v>
      </c>
      <c r="O27" s="203">
        <v>0.98</v>
      </c>
      <c r="P27" s="203">
        <v>2.68</v>
      </c>
      <c r="Q27" s="203">
        <v>0.2</v>
      </c>
      <c r="R27" s="203">
        <v>0.42</v>
      </c>
      <c r="S27" s="203">
        <v>0.26</v>
      </c>
      <c r="T27" s="203">
        <v>0</v>
      </c>
      <c r="U27" s="203">
        <v>12.38</v>
      </c>
      <c r="V27" s="203">
        <v>3.36</v>
      </c>
      <c r="W27" s="203">
        <v>0.45</v>
      </c>
      <c r="X27" s="203">
        <v>1.46</v>
      </c>
      <c r="Y27" s="203">
        <v>0</v>
      </c>
      <c r="Z27" s="203">
        <v>2.73</v>
      </c>
      <c r="AA27" s="203">
        <v>0.89</v>
      </c>
      <c r="AB27" s="203">
        <v>0</v>
      </c>
      <c r="AC27" s="203">
        <v>0</v>
      </c>
      <c r="AD27" s="203">
        <v>13.7</v>
      </c>
      <c r="AE27" s="203">
        <v>0</v>
      </c>
      <c r="AF27" s="203">
        <v>0</v>
      </c>
      <c r="AG27" s="203">
        <v>26.52</v>
      </c>
      <c r="AH27" s="203">
        <v>0</v>
      </c>
      <c r="AI27" s="203">
        <v>26.52</v>
      </c>
      <c r="AJ27" s="203">
        <v>0</v>
      </c>
      <c r="AK27" s="203">
        <v>9.01</v>
      </c>
      <c r="AL27" s="203">
        <v>0</v>
      </c>
      <c r="AM27" s="203">
        <v>0</v>
      </c>
      <c r="AN27" s="203">
        <v>0</v>
      </c>
      <c r="AO27" s="203">
        <v>183.6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11.36</v>
      </c>
      <c r="E28" s="203">
        <v>0</v>
      </c>
      <c r="F28" s="203">
        <v>0</v>
      </c>
      <c r="G28" s="203">
        <v>17.989999999999998</v>
      </c>
      <c r="H28" s="203">
        <v>0</v>
      </c>
      <c r="I28" s="203">
        <v>0</v>
      </c>
      <c r="J28" s="203">
        <v>15.17</v>
      </c>
      <c r="K28" s="203">
        <v>6.35</v>
      </c>
      <c r="L28" s="203">
        <v>1.68</v>
      </c>
      <c r="M28" s="203">
        <v>0</v>
      </c>
      <c r="N28" s="203">
        <v>1.18</v>
      </c>
      <c r="O28" s="203">
        <v>0.98</v>
      </c>
      <c r="P28" s="203">
        <v>2.68</v>
      </c>
      <c r="Q28" s="203">
        <v>0.2</v>
      </c>
      <c r="R28" s="203">
        <v>0.42</v>
      </c>
      <c r="S28" s="203">
        <v>0.26</v>
      </c>
      <c r="T28" s="203">
        <v>0</v>
      </c>
      <c r="U28" s="203">
        <v>12.38</v>
      </c>
      <c r="V28" s="203">
        <v>3.36</v>
      </c>
      <c r="W28" s="203">
        <v>0.45</v>
      </c>
      <c r="X28" s="203">
        <v>1.46</v>
      </c>
      <c r="Y28" s="203">
        <v>0</v>
      </c>
      <c r="Z28" s="203">
        <v>2.73</v>
      </c>
      <c r="AA28" s="203">
        <v>0.89</v>
      </c>
      <c r="AB28" s="203">
        <v>0</v>
      </c>
      <c r="AC28" s="203">
        <v>0</v>
      </c>
      <c r="AD28" s="203">
        <v>13.7</v>
      </c>
      <c r="AE28" s="203">
        <v>0</v>
      </c>
      <c r="AF28" s="203">
        <v>0</v>
      </c>
      <c r="AG28" s="203">
        <v>26.52</v>
      </c>
      <c r="AH28" s="203">
        <v>0</v>
      </c>
      <c r="AI28" s="203">
        <v>26.52</v>
      </c>
      <c r="AJ28" s="203">
        <v>0</v>
      </c>
      <c r="AK28" s="203">
        <v>9.01</v>
      </c>
      <c r="AL28" s="203">
        <v>0</v>
      </c>
      <c r="AM28" s="203">
        <v>0</v>
      </c>
      <c r="AN28" s="203">
        <v>0</v>
      </c>
      <c r="AO28" s="203">
        <v>183.6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11.36</v>
      </c>
      <c r="E29" s="203">
        <v>0</v>
      </c>
      <c r="F29" s="203">
        <v>0</v>
      </c>
      <c r="G29" s="203">
        <v>17.989999999999998</v>
      </c>
      <c r="H29" s="203">
        <v>0</v>
      </c>
      <c r="I29" s="203">
        <v>0</v>
      </c>
      <c r="J29" s="203">
        <v>15.17</v>
      </c>
      <c r="K29" s="203">
        <v>6.35</v>
      </c>
      <c r="L29" s="203">
        <v>1.68</v>
      </c>
      <c r="M29" s="203">
        <v>0</v>
      </c>
      <c r="N29" s="203">
        <v>1.18</v>
      </c>
      <c r="O29" s="203">
        <v>0.98</v>
      </c>
      <c r="P29" s="203">
        <v>2.68</v>
      </c>
      <c r="Q29" s="203">
        <v>0.2</v>
      </c>
      <c r="R29" s="203">
        <v>0.42</v>
      </c>
      <c r="S29" s="203">
        <v>0.26</v>
      </c>
      <c r="T29" s="203">
        <v>0</v>
      </c>
      <c r="U29" s="203">
        <v>12.38</v>
      </c>
      <c r="V29" s="203">
        <v>3.36</v>
      </c>
      <c r="W29" s="203">
        <v>0.45</v>
      </c>
      <c r="X29" s="203">
        <v>1.46</v>
      </c>
      <c r="Y29" s="203">
        <v>0</v>
      </c>
      <c r="Z29" s="203">
        <v>2.73</v>
      </c>
      <c r="AA29" s="203">
        <v>0.89</v>
      </c>
      <c r="AB29" s="203">
        <v>0</v>
      </c>
      <c r="AC29" s="203">
        <v>0</v>
      </c>
      <c r="AD29" s="203">
        <v>13.7</v>
      </c>
      <c r="AE29" s="203">
        <v>0</v>
      </c>
      <c r="AF29" s="203">
        <v>0</v>
      </c>
      <c r="AG29" s="203">
        <v>26.52</v>
      </c>
      <c r="AH29" s="203">
        <v>0</v>
      </c>
      <c r="AI29" s="203">
        <v>26.52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183.6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11.36</v>
      </c>
      <c r="E30" s="203">
        <v>0</v>
      </c>
      <c r="F30" s="203">
        <v>0</v>
      </c>
      <c r="G30" s="203">
        <v>17.989999999999998</v>
      </c>
      <c r="H30" s="203">
        <v>0</v>
      </c>
      <c r="I30" s="203">
        <v>0</v>
      </c>
      <c r="J30" s="203">
        <v>15.17</v>
      </c>
      <c r="K30" s="203">
        <v>6.35</v>
      </c>
      <c r="L30" s="203">
        <v>1.68</v>
      </c>
      <c r="M30" s="203">
        <v>0</v>
      </c>
      <c r="N30" s="203">
        <v>1.18</v>
      </c>
      <c r="O30" s="203">
        <v>0.98</v>
      </c>
      <c r="P30" s="203">
        <v>2.68</v>
      </c>
      <c r="Q30" s="203">
        <v>0.2</v>
      </c>
      <c r="R30" s="203">
        <v>0.42</v>
      </c>
      <c r="S30" s="203">
        <v>0.26</v>
      </c>
      <c r="T30" s="203">
        <v>0</v>
      </c>
      <c r="U30" s="203">
        <v>12.38</v>
      </c>
      <c r="V30" s="203">
        <v>3.36</v>
      </c>
      <c r="W30" s="203">
        <v>0.45</v>
      </c>
      <c r="X30" s="203">
        <v>1.46</v>
      </c>
      <c r="Y30" s="203">
        <v>0</v>
      </c>
      <c r="Z30" s="203">
        <v>2.73</v>
      </c>
      <c r="AA30" s="203">
        <v>0.89</v>
      </c>
      <c r="AB30" s="203">
        <v>0</v>
      </c>
      <c r="AC30" s="203">
        <v>0</v>
      </c>
      <c r="AD30" s="203">
        <v>13.7</v>
      </c>
      <c r="AE30" s="203">
        <v>0</v>
      </c>
      <c r="AF30" s="203">
        <v>0</v>
      </c>
      <c r="AG30" s="203">
        <v>26.52</v>
      </c>
      <c r="AH30" s="203">
        <v>0</v>
      </c>
      <c r="AI30" s="203">
        <v>26.52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183.6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11.36</v>
      </c>
      <c r="E31" s="203">
        <v>0</v>
      </c>
      <c r="F31" s="203">
        <v>0</v>
      </c>
      <c r="G31" s="203">
        <v>17.989999999999998</v>
      </c>
      <c r="H31" s="203">
        <v>0</v>
      </c>
      <c r="I31" s="203">
        <v>0</v>
      </c>
      <c r="J31" s="203">
        <v>15.17</v>
      </c>
      <c r="K31" s="203">
        <v>6.35</v>
      </c>
      <c r="L31" s="203">
        <v>1.68</v>
      </c>
      <c r="M31" s="203">
        <v>0</v>
      </c>
      <c r="N31" s="203">
        <v>1.18</v>
      </c>
      <c r="O31" s="203">
        <v>0.98</v>
      </c>
      <c r="P31" s="203">
        <v>2.68</v>
      </c>
      <c r="Q31" s="203">
        <v>0.2</v>
      </c>
      <c r="R31" s="203">
        <v>0.42</v>
      </c>
      <c r="S31" s="203">
        <v>0.26</v>
      </c>
      <c r="T31" s="203">
        <v>0</v>
      </c>
      <c r="U31" s="203">
        <v>10.15</v>
      </c>
      <c r="V31" s="203">
        <v>3.36</v>
      </c>
      <c r="W31" s="203">
        <v>0.45</v>
      </c>
      <c r="X31" s="203">
        <v>1.46</v>
      </c>
      <c r="Y31" s="203">
        <v>0</v>
      </c>
      <c r="Z31" s="203">
        <v>2.73</v>
      </c>
      <c r="AA31" s="203">
        <v>0.89</v>
      </c>
      <c r="AB31" s="203">
        <v>0</v>
      </c>
      <c r="AC31" s="203">
        <v>0</v>
      </c>
      <c r="AD31" s="203">
        <v>13.7</v>
      </c>
      <c r="AE31" s="203">
        <v>0</v>
      </c>
      <c r="AF31" s="203">
        <v>0</v>
      </c>
      <c r="AG31" s="203">
        <v>26.52</v>
      </c>
      <c r="AH31" s="203">
        <v>0</v>
      </c>
      <c r="AI31" s="203">
        <v>26.52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183.6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11.36</v>
      </c>
      <c r="E32" s="203">
        <v>0</v>
      </c>
      <c r="F32" s="203">
        <v>0</v>
      </c>
      <c r="G32" s="203">
        <v>17.989999999999998</v>
      </c>
      <c r="H32" s="203">
        <v>0</v>
      </c>
      <c r="I32" s="203">
        <v>0</v>
      </c>
      <c r="J32" s="203">
        <v>15.17</v>
      </c>
      <c r="K32" s="203">
        <v>6.35</v>
      </c>
      <c r="L32" s="203">
        <v>1.68</v>
      </c>
      <c r="M32" s="203">
        <v>0</v>
      </c>
      <c r="N32" s="203">
        <v>1.18</v>
      </c>
      <c r="O32" s="203">
        <v>0.98</v>
      </c>
      <c r="P32" s="203">
        <v>2.68</v>
      </c>
      <c r="Q32" s="203">
        <v>0.2</v>
      </c>
      <c r="R32" s="203">
        <v>0.42</v>
      </c>
      <c r="S32" s="203">
        <v>0.26</v>
      </c>
      <c r="T32" s="203">
        <v>0</v>
      </c>
      <c r="U32" s="203">
        <v>10.15</v>
      </c>
      <c r="V32" s="203">
        <v>3.36</v>
      </c>
      <c r="W32" s="203">
        <v>0.45</v>
      </c>
      <c r="X32" s="203">
        <v>1.46</v>
      </c>
      <c r="Y32" s="203">
        <v>0</v>
      </c>
      <c r="Z32" s="203">
        <v>2.73</v>
      </c>
      <c r="AA32" s="203">
        <v>0.89</v>
      </c>
      <c r="AB32" s="203">
        <v>0</v>
      </c>
      <c r="AC32" s="203">
        <v>0</v>
      </c>
      <c r="AD32" s="203">
        <v>13.7</v>
      </c>
      <c r="AE32" s="203">
        <v>0</v>
      </c>
      <c r="AF32" s="203">
        <v>0</v>
      </c>
      <c r="AG32" s="203">
        <v>26.52</v>
      </c>
      <c r="AH32" s="203">
        <v>0</v>
      </c>
      <c r="AI32" s="203">
        <v>26.52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183.6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11.36</v>
      </c>
      <c r="E33" s="203">
        <v>0</v>
      </c>
      <c r="F33" s="203">
        <v>0</v>
      </c>
      <c r="G33" s="203">
        <v>17.989999999999998</v>
      </c>
      <c r="H33" s="203">
        <v>0</v>
      </c>
      <c r="I33" s="203">
        <v>0</v>
      </c>
      <c r="J33" s="203">
        <v>15.17</v>
      </c>
      <c r="K33" s="203">
        <v>6.35</v>
      </c>
      <c r="L33" s="203">
        <v>1.68</v>
      </c>
      <c r="M33" s="203">
        <v>0</v>
      </c>
      <c r="N33" s="203">
        <v>1.18</v>
      </c>
      <c r="O33" s="203">
        <v>0.98</v>
      </c>
      <c r="P33" s="203">
        <v>2.68</v>
      </c>
      <c r="Q33" s="203">
        <v>0.2</v>
      </c>
      <c r="R33" s="203">
        <v>0.42</v>
      </c>
      <c r="S33" s="203">
        <v>0.26</v>
      </c>
      <c r="T33" s="203">
        <v>0</v>
      </c>
      <c r="U33" s="203">
        <v>10.15</v>
      </c>
      <c r="V33" s="203">
        <v>3.36</v>
      </c>
      <c r="W33" s="203">
        <v>0.45</v>
      </c>
      <c r="X33" s="203">
        <v>1.46</v>
      </c>
      <c r="Y33" s="203">
        <v>0</v>
      </c>
      <c r="Z33" s="203">
        <v>2.73</v>
      </c>
      <c r="AA33" s="203">
        <v>0.89</v>
      </c>
      <c r="AB33" s="203">
        <v>0</v>
      </c>
      <c r="AC33" s="203">
        <v>0</v>
      </c>
      <c r="AD33" s="203">
        <v>13.7</v>
      </c>
      <c r="AE33" s="203">
        <v>0</v>
      </c>
      <c r="AF33" s="203">
        <v>0</v>
      </c>
      <c r="AG33" s="203">
        <v>26.52</v>
      </c>
      <c r="AH33" s="203">
        <v>0</v>
      </c>
      <c r="AI33" s="203">
        <v>26.52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183.6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11.36</v>
      </c>
      <c r="E34" s="203">
        <v>0</v>
      </c>
      <c r="F34" s="203">
        <v>0</v>
      </c>
      <c r="G34" s="203">
        <v>17.989999999999998</v>
      </c>
      <c r="H34" s="203">
        <v>0</v>
      </c>
      <c r="I34" s="203">
        <v>0</v>
      </c>
      <c r="J34" s="203">
        <v>15.17</v>
      </c>
      <c r="K34" s="203">
        <v>6.35</v>
      </c>
      <c r="L34" s="203">
        <v>1.68</v>
      </c>
      <c r="M34" s="203">
        <v>0</v>
      </c>
      <c r="N34" s="203">
        <v>1.18</v>
      </c>
      <c r="O34" s="203">
        <v>0.98</v>
      </c>
      <c r="P34" s="203">
        <v>2.68</v>
      </c>
      <c r="Q34" s="203">
        <v>0.2</v>
      </c>
      <c r="R34" s="203">
        <v>0.42</v>
      </c>
      <c r="S34" s="203">
        <v>0.26</v>
      </c>
      <c r="T34" s="203">
        <v>0</v>
      </c>
      <c r="U34" s="203">
        <v>10.15</v>
      </c>
      <c r="V34" s="203">
        <v>3.36</v>
      </c>
      <c r="W34" s="203">
        <v>0.45</v>
      </c>
      <c r="X34" s="203">
        <v>1.46</v>
      </c>
      <c r="Y34" s="203">
        <v>0</v>
      </c>
      <c r="Z34" s="203">
        <v>2.73</v>
      </c>
      <c r="AA34" s="203">
        <v>0.89</v>
      </c>
      <c r="AB34" s="203">
        <v>0</v>
      </c>
      <c r="AC34" s="203">
        <v>0</v>
      </c>
      <c r="AD34" s="203">
        <v>13.7</v>
      </c>
      <c r="AE34" s="203">
        <v>0</v>
      </c>
      <c r="AF34" s="203">
        <v>0</v>
      </c>
      <c r="AG34" s="203">
        <v>26.52</v>
      </c>
      <c r="AH34" s="203">
        <v>0</v>
      </c>
      <c r="AI34" s="203">
        <v>26.52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183.6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11.31</v>
      </c>
      <c r="E35" s="203">
        <v>0</v>
      </c>
      <c r="F35" s="203">
        <v>0</v>
      </c>
      <c r="G35" s="203">
        <v>17.989999999999998</v>
      </c>
      <c r="H35" s="203">
        <v>0</v>
      </c>
      <c r="I35" s="203">
        <v>0</v>
      </c>
      <c r="J35" s="203">
        <v>15.17</v>
      </c>
      <c r="K35" s="203">
        <v>39.659999999999997</v>
      </c>
      <c r="L35" s="203">
        <v>1.68</v>
      </c>
      <c r="M35" s="203">
        <v>0</v>
      </c>
      <c r="N35" s="203">
        <v>1.18</v>
      </c>
      <c r="O35" s="203">
        <v>0.98</v>
      </c>
      <c r="P35" s="203">
        <v>2.68</v>
      </c>
      <c r="Q35" s="203">
        <v>0.2</v>
      </c>
      <c r="R35" s="203">
        <v>0.42</v>
      </c>
      <c r="S35" s="203">
        <v>0.26</v>
      </c>
      <c r="T35" s="203">
        <v>0</v>
      </c>
      <c r="U35" s="203">
        <v>10.15</v>
      </c>
      <c r="V35" s="203">
        <v>3.43</v>
      </c>
      <c r="W35" s="203">
        <v>0.45</v>
      </c>
      <c r="X35" s="203">
        <v>1.46</v>
      </c>
      <c r="Y35" s="203">
        <v>0</v>
      </c>
      <c r="Z35" s="203">
        <v>2.73</v>
      </c>
      <c r="AA35" s="203">
        <v>0.89</v>
      </c>
      <c r="AB35" s="203">
        <v>0</v>
      </c>
      <c r="AC35" s="203">
        <v>0</v>
      </c>
      <c r="AD35" s="203">
        <v>13.7</v>
      </c>
      <c r="AE35" s="203">
        <v>0</v>
      </c>
      <c r="AF35" s="203">
        <v>0</v>
      </c>
      <c r="AG35" s="203">
        <v>26.52</v>
      </c>
      <c r="AH35" s="203">
        <v>0</v>
      </c>
      <c r="AI35" s="203">
        <v>26.52</v>
      </c>
      <c r="AJ35" s="203">
        <v>0</v>
      </c>
      <c r="AK35" s="203">
        <v>9.6</v>
      </c>
      <c r="AL35" s="203">
        <v>0</v>
      </c>
      <c r="AM35" s="203">
        <v>0</v>
      </c>
      <c r="AN35" s="203">
        <v>0</v>
      </c>
      <c r="AO35" s="203">
        <v>183.6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11.28</v>
      </c>
      <c r="E36" s="203">
        <v>0</v>
      </c>
      <c r="F36" s="203">
        <v>0</v>
      </c>
      <c r="G36" s="203">
        <v>17.989999999999998</v>
      </c>
      <c r="H36" s="203">
        <v>0</v>
      </c>
      <c r="I36" s="203">
        <v>0</v>
      </c>
      <c r="J36" s="203">
        <v>15.17</v>
      </c>
      <c r="K36" s="203">
        <v>44</v>
      </c>
      <c r="L36" s="203">
        <v>1.68</v>
      </c>
      <c r="M36" s="203">
        <v>0</v>
      </c>
      <c r="N36" s="203">
        <v>1.18</v>
      </c>
      <c r="O36" s="203">
        <v>0.98</v>
      </c>
      <c r="P36" s="203">
        <v>2.68</v>
      </c>
      <c r="Q36" s="203">
        <v>0.2</v>
      </c>
      <c r="R36" s="203">
        <v>0.42</v>
      </c>
      <c r="S36" s="203">
        <v>0.26</v>
      </c>
      <c r="T36" s="203">
        <v>0</v>
      </c>
      <c r="U36" s="203">
        <v>10.15</v>
      </c>
      <c r="V36" s="203">
        <v>3.43</v>
      </c>
      <c r="W36" s="203">
        <v>0.45</v>
      </c>
      <c r="X36" s="203">
        <v>1.46</v>
      </c>
      <c r="Y36" s="203">
        <v>0</v>
      </c>
      <c r="Z36" s="203">
        <v>2.73</v>
      </c>
      <c r="AA36" s="203">
        <v>0.89</v>
      </c>
      <c r="AB36" s="203">
        <v>0</v>
      </c>
      <c r="AC36" s="203">
        <v>0</v>
      </c>
      <c r="AD36" s="203">
        <v>13.7</v>
      </c>
      <c r="AE36" s="203">
        <v>0</v>
      </c>
      <c r="AF36" s="203">
        <v>0</v>
      </c>
      <c r="AG36" s="203">
        <v>26.52</v>
      </c>
      <c r="AH36" s="203">
        <v>0</v>
      </c>
      <c r="AI36" s="203">
        <v>26.52</v>
      </c>
      <c r="AJ36" s="203">
        <v>0</v>
      </c>
      <c r="AK36" s="203">
        <v>9.6</v>
      </c>
      <c r="AL36" s="203">
        <v>0</v>
      </c>
      <c r="AM36" s="203">
        <v>0</v>
      </c>
      <c r="AN36" s="203">
        <v>0</v>
      </c>
      <c r="AO36" s="203">
        <v>183.6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11.28</v>
      </c>
      <c r="E37" s="203">
        <v>0</v>
      </c>
      <c r="F37" s="203">
        <v>0</v>
      </c>
      <c r="G37" s="203">
        <v>17.989999999999998</v>
      </c>
      <c r="H37" s="203">
        <v>0</v>
      </c>
      <c r="I37" s="203">
        <v>0</v>
      </c>
      <c r="J37" s="203">
        <v>15.17</v>
      </c>
      <c r="K37" s="203">
        <v>48.8</v>
      </c>
      <c r="L37" s="203">
        <v>1.68</v>
      </c>
      <c r="M37" s="203">
        <v>0</v>
      </c>
      <c r="N37" s="203">
        <v>1.18</v>
      </c>
      <c r="O37" s="203">
        <v>0.98</v>
      </c>
      <c r="P37" s="203">
        <v>2.68</v>
      </c>
      <c r="Q37" s="203">
        <v>0.2</v>
      </c>
      <c r="R37" s="203">
        <v>0.42</v>
      </c>
      <c r="S37" s="203">
        <v>0.26</v>
      </c>
      <c r="T37" s="203">
        <v>0</v>
      </c>
      <c r="U37" s="203">
        <v>10.15</v>
      </c>
      <c r="V37" s="203">
        <v>3.43</v>
      </c>
      <c r="W37" s="203">
        <v>0.45</v>
      </c>
      <c r="X37" s="203">
        <v>1.46</v>
      </c>
      <c r="Y37" s="203">
        <v>0</v>
      </c>
      <c r="Z37" s="203">
        <v>2.73</v>
      </c>
      <c r="AA37" s="203">
        <v>0.89</v>
      </c>
      <c r="AB37" s="203">
        <v>0</v>
      </c>
      <c r="AC37" s="203">
        <v>0</v>
      </c>
      <c r="AD37" s="203">
        <v>13.7</v>
      </c>
      <c r="AE37" s="203">
        <v>0</v>
      </c>
      <c r="AF37" s="203">
        <v>0</v>
      </c>
      <c r="AG37" s="203">
        <v>26.52</v>
      </c>
      <c r="AH37" s="203">
        <v>0</v>
      </c>
      <c r="AI37" s="203">
        <v>26.52</v>
      </c>
      <c r="AJ37" s="203">
        <v>0</v>
      </c>
      <c r="AK37" s="203">
        <v>9.6</v>
      </c>
      <c r="AL37" s="203">
        <v>0</v>
      </c>
      <c r="AM37" s="203">
        <v>0</v>
      </c>
      <c r="AN37" s="203">
        <v>0</v>
      </c>
      <c r="AO37" s="203">
        <v>183.6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11.28</v>
      </c>
      <c r="E38" s="203">
        <v>0</v>
      </c>
      <c r="F38" s="203">
        <v>0</v>
      </c>
      <c r="G38" s="203">
        <v>17.989999999999998</v>
      </c>
      <c r="H38" s="203">
        <v>0</v>
      </c>
      <c r="I38" s="203">
        <v>0</v>
      </c>
      <c r="J38" s="203">
        <v>15.17</v>
      </c>
      <c r="K38" s="203">
        <v>53.61</v>
      </c>
      <c r="L38" s="203">
        <v>1.68</v>
      </c>
      <c r="M38" s="203">
        <v>0</v>
      </c>
      <c r="N38" s="203">
        <v>1.18</v>
      </c>
      <c r="O38" s="203">
        <v>0.98</v>
      </c>
      <c r="P38" s="203">
        <v>2.68</v>
      </c>
      <c r="Q38" s="203">
        <v>0.2</v>
      </c>
      <c r="R38" s="203">
        <v>0.42</v>
      </c>
      <c r="S38" s="203">
        <v>0.26</v>
      </c>
      <c r="T38" s="203">
        <v>0</v>
      </c>
      <c r="U38" s="203">
        <v>10.15</v>
      </c>
      <c r="V38" s="203">
        <v>3.43</v>
      </c>
      <c r="W38" s="203">
        <v>0.45</v>
      </c>
      <c r="X38" s="203">
        <v>1.46</v>
      </c>
      <c r="Y38" s="203">
        <v>0</v>
      </c>
      <c r="Z38" s="203">
        <v>2.73</v>
      </c>
      <c r="AA38" s="203">
        <v>0.89</v>
      </c>
      <c r="AB38" s="203">
        <v>0</v>
      </c>
      <c r="AC38" s="203">
        <v>0</v>
      </c>
      <c r="AD38" s="203">
        <v>13.7</v>
      </c>
      <c r="AE38" s="203">
        <v>0</v>
      </c>
      <c r="AF38" s="203">
        <v>0</v>
      </c>
      <c r="AG38" s="203">
        <v>26.52</v>
      </c>
      <c r="AH38" s="203">
        <v>0</v>
      </c>
      <c r="AI38" s="203">
        <v>26.52</v>
      </c>
      <c r="AJ38" s="203">
        <v>0</v>
      </c>
      <c r="AK38" s="203">
        <v>9.6</v>
      </c>
      <c r="AL38" s="203">
        <v>0</v>
      </c>
      <c r="AM38" s="203">
        <v>0</v>
      </c>
      <c r="AN38" s="203">
        <v>0</v>
      </c>
      <c r="AO38" s="203">
        <v>183.6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11.23</v>
      </c>
      <c r="E39" s="203">
        <v>0</v>
      </c>
      <c r="F39" s="203">
        <v>0</v>
      </c>
      <c r="G39" s="203">
        <v>17.989999999999998</v>
      </c>
      <c r="H39" s="203">
        <v>0</v>
      </c>
      <c r="I39" s="203">
        <v>0</v>
      </c>
      <c r="J39" s="203">
        <v>15.17</v>
      </c>
      <c r="K39" s="203">
        <v>53.61</v>
      </c>
      <c r="L39" s="203">
        <v>1.68</v>
      </c>
      <c r="M39" s="203">
        <v>0</v>
      </c>
      <c r="N39" s="203">
        <v>1.18</v>
      </c>
      <c r="O39" s="203">
        <v>0.98</v>
      </c>
      <c r="P39" s="203">
        <v>2.68</v>
      </c>
      <c r="Q39" s="203">
        <v>0</v>
      </c>
      <c r="R39" s="203">
        <v>0</v>
      </c>
      <c r="S39" s="203">
        <v>0</v>
      </c>
      <c r="T39" s="203">
        <v>0</v>
      </c>
      <c r="U39" s="203">
        <v>10.15</v>
      </c>
      <c r="V39" s="203">
        <v>3.43</v>
      </c>
      <c r="W39" s="203">
        <v>0.45</v>
      </c>
      <c r="X39" s="203">
        <v>1.46</v>
      </c>
      <c r="Y39" s="203">
        <v>0</v>
      </c>
      <c r="Z39" s="203">
        <v>2.73</v>
      </c>
      <c r="AA39" s="203">
        <v>0.89</v>
      </c>
      <c r="AB39" s="203">
        <v>0</v>
      </c>
      <c r="AC39" s="203">
        <v>0</v>
      </c>
      <c r="AD39" s="203">
        <v>13.7</v>
      </c>
      <c r="AE39" s="203">
        <v>0</v>
      </c>
      <c r="AF39" s="203">
        <v>0</v>
      </c>
      <c r="AG39" s="203">
        <v>26.52</v>
      </c>
      <c r="AH39" s="203">
        <v>0</v>
      </c>
      <c r="AI39" s="203">
        <v>26.52</v>
      </c>
      <c r="AJ39" s="203">
        <v>0</v>
      </c>
      <c r="AK39" s="203">
        <v>9.6</v>
      </c>
      <c r="AL39" s="203">
        <v>0</v>
      </c>
      <c r="AM39" s="203">
        <v>0</v>
      </c>
      <c r="AN39" s="203">
        <v>0</v>
      </c>
      <c r="AO39" s="203">
        <v>181.8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11.17</v>
      </c>
      <c r="E40" s="203">
        <v>0</v>
      </c>
      <c r="F40" s="203">
        <v>0</v>
      </c>
      <c r="G40" s="203">
        <v>17.989999999999998</v>
      </c>
      <c r="H40" s="203">
        <v>0</v>
      </c>
      <c r="I40" s="203">
        <v>0</v>
      </c>
      <c r="J40" s="203">
        <v>15.17</v>
      </c>
      <c r="K40" s="203">
        <v>76.680000000000007</v>
      </c>
      <c r="L40" s="203">
        <v>22.12</v>
      </c>
      <c r="M40" s="203">
        <v>0</v>
      </c>
      <c r="N40" s="203">
        <v>1.18</v>
      </c>
      <c r="O40" s="203">
        <v>0.98</v>
      </c>
      <c r="P40" s="203">
        <v>2.68</v>
      </c>
      <c r="Q40" s="203">
        <v>0</v>
      </c>
      <c r="R40" s="203">
        <v>0.42</v>
      </c>
      <c r="S40" s="203">
        <v>0.26</v>
      </c>
      <c r="T40" s="203">
        <v>0</v>
      </c>
      <c r="U40" s="203">
        <v>10.15</v>
      </c>
      <c r="V40" s="203">
        <v>3.43</v>
      </c>
      <c r="W40" s="203">
        <v>0.45</v>
      </c>
      <c r="X40" s="203">
        <v>1.46</v>
      </c>
      <c r="Y40" s="203">
        <v>0</v>
      </c>
      <c r="Z40" s="203">
        <v>2.73</v>
      </c>
      <c r="AA40" s="203">
        <v>0.89</v>
      </c>
      <c r="AB40" s="203">
        <v>0</v>
      </c>
      <c r="AC40" s="203">
        <v>0</v>
      </c>
      <c r="AD40" s="203">
        <v>13.7</v>
      </c>
      <c r="AE40" s="203">
        <v>0</v>
      </c>
      <c r="AF40" s="203">
        <v>0</v>
      </c>
      <c r="AG40" s="203">
        <v>26.52</v>
      </c>
      <c r="AH40" s="203">
        <v>0</v>
      </c>
      <c r="AI40" s="203">
        <v>26.52</v>
      </c>
      <c r="AJ40" s="203">
        <v>0</v>
      </c>
      <c r="AK40" s="203">
        <v>9.6</v>
      </c>
      <c r="AL40" s="203">
        <v>0</v>
      </c>
      <c r="AM40" s="203">
        <v>0</v>
      </c>
      <c r="AN40" s="203">
        <v>0</v>
      </c>
      <c r="AO40" s="203">
        <v>181.8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11.07</v>
      </c>
      <c r="E41" s="203">
        <v>0</v>
      </c>
      <c r="F41" s="203">
        <v>0</v>
      </c>
      <c r="G41" s="203">
        <v>17.989999999999998</v>
      </c>
      <c r="H41" s="203">
        <v>0</v>
      </c>
      <c r="I41" s="203">
        <v>0</v>
      </c>
      <c r="J41" s="203">
        <v>15.17</v>
      </c>
      <c r="K41" s="203">
        <v>76.680000000000007</v>
      </c>
      <c r="L41" s="203">
        <v>22.78</v>
      </c>
      <c r="M41" s="203">
        <v>0</v>
      </c>
      <c r="N41" s="203">
        <v>1.18</v>
      </c>
      <c r="O41" s="203">
        <v>0.98</v>
      </c>
      <c r="P41" s="203">
        <v>2.68</v>
      </c>
      <c r="Q41" s="203">
        <v>3.9</v>
      </c>
      <c r="R41" s="203">
        <v>8</v>
      </c>
      <c r="S41" s="203">
        <v>4.8600000000000003</v>
      </c>
      <c r="T41" s="203">
        <v>0</v>
      </c>
      <c r="U41" s="203">
        <v>10.15</v>
      </c>
      <c r="V41" s="203">
        <v>3.43</v>
      </c>
      <c r="W41" s="203">
        <v>0.45</v>
      </c>
      <c r="X41" s="203">
        <v>1.46</v>
      </c>
      <c r="Y41" s="203">
        <v>0</v>
      </c>
      <c r="Z41" s="203">
        <v>2.73</v>
      </c>
      <c r="AA41" s="203">
        <v>0.89</v>
      </c>
      <c r="AB41" s="203">
        <v>0</v>
      </c>
      <c r="AC41" s="203">
        <v>0</v>
      </c>
      <c r="AD41" s="203">
        <v>13.7</v>
      </c>
      <c r="AE41" s="203">
        <v>0</v>
      </c>
      <c r="AF41" s="203">
        <v>0</v>
      </c>
      <c r="AG41" s="203">
        <v>26.52</v>
      </c>
      <c r="AH41" s="203">
        <v>0</v>
      </c>
      <c r="AI41" s="203">
        <v>26.52</v>
      </c>
      <c r="AJ41" s="203">
        <v>0</v>
      </c>
      <c r="AK41" s="203">
        <v>9.01</v>
      </c>
      <c r="AL41" s="203">
        <v>0</v>
      </c>
      <c r="AM41" s="203">
        <v>0</v>
      </c>
      <c r="AN41" s="203">
        <v>0</v>
      </c>
      <c r="AO41" s="203">
        <v>181.8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11.07</v>
      </c>
      <c r="E42" s="203">
        <v>0</v>
      </c>
      <c r="F42" s="203">
        <v>0</v>
      </c>
      <c r="G42" s="203">
        <v>17.989999999999998</v>
      </c>
      <c r="H42" s="203">
        <v>0</v>
      </c>
      <c r="I42" s="203">
        <v>0</v>
      </c>
      <c r="J42" s="203">
        <v>15.17</v>
      </c>
      <c r="K42" s="203">
        <v>76.680000000000007</v>
      </c>
      <c r="L42" s="203">
        <v>22.78</v>
      </c>
      <c r="M42" s="203">
        <v>0</v>
      </c>
      <c r="N42" s="203">
        <v>1.18</v>
      </c>
      <c r="O42" s="203">
        <v>0.98</v>
      </c>
      <c r="P42" s="203">
        <v>2.68</v>
      </c>
      <c r="Q42" s="203">
        <v>0</v>
      </c>
      <c r="R42" s="203">
        <v>0.42</v>
      </c>
      <c r="S42" s="203">
        <v>0.68</v>
      </c>
      <c r="T42" s="203">
        <v>0</v>
      </c>
      <c r="U42" s="203">
        <v>10.15</v>
      </c>
      <c r="V42" s="203">
        <v>0.2</v>
      </c>
      <c r="W42" s="203">
        <v>0.45</v>
      </c>
      <c r="X42" s="203">
        <v>1.46</v>
      </c>
      <c r="Y42" s="203">
        <v>0</v>
      </c>
      <c r="Z42" s="203">
        <v>2.74</v>
      </c>
      <c r="AA42" s="203">
        <v>0.89</v>
      </c>
      <c r="AB42" s="203">
        <v>0</v>
      </c>
      <c r="AC42" s="203">
        <v>0</v>
      </c>
      <c r="AD42" s="203">
        <v>13.7</v>
      </c>
      <c r="AE42" s="203">
        <v>0</v>
      </c>
      <c r="AF42" s="203">
        <v>0</v>
      </c>
      <c r="AG42" s="203">
        <v>26.52</v>
      </c>
      <c r="AH42" s="203">
        <v>0</v>
      </c>
      <c r="AI42" s="203">
        <v>26.52</v>
      </c>
      <c r="AJ42" s="203">
        <v>0</v>
      </c>
      <c r="AK42" s="203">
        <v>9.01</v>
      </c>
      <c r="AL42" s="203">
        <v>0</v>
      </c>
      <c r="AM42" s="203">
        <v>0</v>
      </c>
      <c r="AN42" s="203">
        <v>0</v>
      </c>
      <c r="AO42" s="203">
        <v>181.8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11.04</v>
      </c>
      <c r="E43" s="203">
        <v>0</v>
      </c>
      <c r="F43" s="203">
        <v>0</v>
      </c>
      <c r="G43" s="203">
        <v>17.989999999999998</v>
      </c>
      <c r="H43" s="203">
        <v>0</v>
      </c>
      <c r="I43" s="203">
        <v>0</v>
      </c>
      <c r="J43" s="203">
        <v>15.17</v>
      </c>
      <c r="K43" s="203">
        <v>76.680000000000007</v>
      </c>
      <c r="L43" s="203">
        <v>22.76</v>
      </c>
      <c r="M43" s="203">
        <v>0</v>
      </c>
      <c r="N43" s="203">
        <v>1.18</v>
      </c>
      <c r="O43" s="203">
        <v>0.98</v>
      </c>
      <c r="P43" s="203">
        <v>2.68</v>
      </c>
      <c r="Q43" s="203">
        <v>2.3199999999999998</v>
      </c>
      <c r="R43" s="203">
        <v>5.75</v>
      </c>
      <c r="S43" s="203">
        <v>3.58</v>
      </c>
      <c r="T43" s="203">
        <v>0</v>
      </c>
      <c r="U43" s="203">
        <v>10.15</v>
      </c>
      <c r="V43" s="203">
        <v>0</v>
      </c>
      <c r="W43" s="203">
        <v>0.45</v>
      </c>
      <c r="X43" s="203">
        <v>1.46</v>
      </c>
      <c r="Y43" s="203">
        <v>0</v>
      </c>
      <c r="Z43" s="203">
        <v>27.04</v>
      </c>
      <c r="AA43" s="203">
        <v>11.37</v>
      </c>
      <c r="AB43" s="203">
        <v>0</v>
      </c>
      <c r="AC43" s="203">
        <v>0</v>
      </c>
      <c r="AD43" s="203">
        <v>13.7</v>
      </c>
      <c r="AE43" s="203">
        <v>0</v>
      </c>
      <c r="AF43" s="203">
        <v>0</v>
      </c>
      <c r="AG43" s="203">
        <v>26.52</v>
      </c>
      <c r="AH43" s="203">
        <v>0</v>
      </c>
      <c r="AI43" s="203">
        <v>26.52</v>
      </c>
      <c r="AJ43" s="203">
        <v>0</v>
      </c>
      <c r="AK43" s="203">
        <v>9.01</v>
      </c>
      <c r="AL43" s="203">
        <v>0</v>
      </c>
      <c r="AM43" s="203">
        <v>0</v>
      </c>
      <c r="AN43" s="203">
        <v>0</v>
      </c>
      <c r="AO43" s="203">
        <v>181.8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10.99</v>
      </c>
      <c r="E44" s="203">
        <v>0</v>
      </c>
      <c r="F44" s="203">
        <v>0</v>
      </c>
      <c r="G44" s="203">
        <v>17.989999999999998</v>
      </c>
      <c r="H44" s="203">
        <v>0</v>
      </c>
      <c r="I44" s="203">
        <v>0</v>
      </c>
      <c r="J44" s="203">
        <v>15.17</v>
      </c>
      <c r="K44" s="203">
        <v>76.680000000000007</v>
      </c>
      <c r="L44" s="203">
        <v>22.76</v>
      </c>
      <c r="M44" s="203">
        <v>0</v>
      </c>
      <c r="N44" s="203">
        <v>1.18</v>
      </c>
      <c r="O44" s="203">
        <v>0.98</v>
      </c>
      <c r="P44" s="203">
        <v>2.68</v>
      </c>
      <c r="Q44" s="203">
        <v>2.3199999999999998</v>
      </c>
      <c r="R44" s="203">
        <v>5.75</v>
      </c>
      <c r="S44" s="203">
        <v>3.58</v>
      </c>
      <c r="T44" s="203">
        <v>0</v>
      </c>
      <c r="U44" s="203">
        <v>10.15</v>
      </c>
      <c r="V44" s="203">
        <v>0.36</v>
      </c>
      <c r="W44" s="203">
        <v>0.45</v>
      </c>
      <c r="X44" s="203">
        <v>1.46</v>
      </c>
      <c r="Y44" s="203">
        <v>0</v>
      </c>
      <c r="Z44" s="203">
        <v>37.04</v>
      </c>
      <c r="AA44" s="203">
        <v>11.37</v>
      </c>
      <c r="AB44" s="203">
        <v>0</v>
      </c>
      <c r="AC44" s="203">
        <v>0</v>
      </c>
      <c r="AD44" s="203">
        <v>13.7</v>
      </c>
      <c r="AE44" s="203">
        <v>0</v>
      </c>
      <c r="AF44" s="203">
        <v>0</v>
      </c>
      <c r="AG44" s="203">
        <v>26.52</v>
      </c>
      <c r="AH44" s="203">
        <v>0</v>
      </c>
      <c r="AI44" s="203">
        <v>26.52</v>
      </c>
      <c r="AJ44" s="203">
        <v>0</v>
      </c>
      <c r="AK44" s="203">
        <v>9.01</v>
      </c>
      <c r="AL44" s="203">
        <v>0</v>
      </c>
      <c r="AM44" s="203">
        <v>0</v>
      </c>
      <c r="AN44" s="203">
        <v>0</v>
      </c>
      <c r="AO44" s="203">
        <v>181.8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10.93</v>
      </c>
      <c r="E45" s="203">
        <v>0</v>
      </c>
      <c r="F45" s="203">
        <v>0</v>
      </c>
      <c r="G45" s="203">
        <v>17.989999999999998</v>
      </c>
      <c r="H45" s="203">
        <v>0</v>
      </c>
      <c r="I45" s="203">
        <v>0</v>
      </c>
      <c r="J45" s="203">
        <v>15.17</v>
      </c>
      <c r="K45" s="203">
        <v>76.680000000000007</v>
      </c>
      <c r="L45" s="203">
        <v>22.76</v>
      </c>
      <c r="M45" s="203">
        <v>0</v>
      </c>
      <c r="N45" s="203">
        <v>1.18</v>
      </c>
      <c r="O45" s="203">
        <v>0.98</v>
      </c>
      <c r="P45" s="203">
        <v>2.68</v>
      </c>
      <c r="Q45" s="203">
        <v>2.3199999999999998</v>
      </c>
      <c r="R45" s="203">
        <v>5.75</v>
      </c>
      <c r="S45" s="203">
        <v>3.58</v>
      </c>
      <c r="T45" s="203">
        <v>0</v>
      </c>
      <c r="U45" s="203">
        <v>10.15</v>
      </c>
      <c r="V45" s="203">
        <v>0.36</v>
      </c>
      <c r="W45" s="203">
        <v>0.45</v>
      </c>
      <c r="X45" s="203">
        <v>1.46</v>
      </c>
      <c r="Y45" s="203">
        <v>0</v>
      </c>
      <c r="Z45" s="203">
        <v>37.04</v>
      </c>
      <c r="AA45" s="203">
        <v>11.38</v>
      </c>
      <c r="AB45" s="203">
        <v>0</v>
      </c>
      <c r="AC45" s="203">
        <v>0</v>
      </c>
      <c r="AD45" s="203">
        <v>13.7</v>
      </c>
      <c r="AE45" s="203">
        <v>0</v>
      </c>
      <c r="AF45" s="203">
        <v>0</v>
      </c>
      <c r="AG45" s="203">
        <v>26.52</v>
      </c>
      <c r="AH45" s="203">
        <v>0</v>
      </c>
      <c r="AI45" s="203">
        <v>26.52</v>
      </c>
      <c r="AJ45" s="203">
        <v>0</v>
      </c>
      <c r="AK45" s="203">
        <v>9.01</v>
      </c>
      <c r="AL45" s="203">
        <v>0</v>
      </c>
      <c r="AM45" s="203">
        <v>0</v>
      </c>
      <c r="AN45" s="203">
        <v>0</v>
      </c>
      <c r="AO45" s="203">
        <v>181.8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10.88</v>
      </c>
      <c r="E46" s="203">
        <v>0</v>
      </c>
      <c r="F46" s="203">
        <v>0</v>
      </c>
      <c r="G46" s="203">
        <v>17.989999999999998</v>
      </c>
      <c r="H46" s="203">
        <v>0</v>
      </c>
      <c r="I46" s="203">
        <v>0</v>
      </c>
      <c r="J46" s="203">
        <v>15.17</v>
      </c>
      <c r="K46" s="203">
        <v>76.680000000000007</v>
      </c>
      <c r="L46" s="203">
        <v>22.76</v>
      </c>
      <c r="M46" s="203">
        <v>0</v>
      </c>
      <c r="N46" s="203">
        <v>1.18</v>
      </c>
      <c r="O46" s="203">
        <v>0.98</v>
      </c>
      <c r="P46" s="203">
        <v>2.68</v>
      </c>
      <c r="Q46" s="203">
        <v>2.3199999999999998</v>
      </c>
      <c r="R46" s="203">
        <v>5.75</v>
      </c>
      <c r="S46" s="203">
        <v>3.58</v>
      </c>
      <c r="T46" s="203">
        <v>0</v>
      </c>
      <c r="U46" s="203">
        <v>10.15</v>
      </c>
      <c r="V46" s="203">
        <v>0.36</v>
      </c>
      <c r="W46" s="203">
        <v>0.45</v>
      </c>
      <c r="X46" s="203">
        <v>1.46</v>
      </c>
      <c r="Y46" s="203">
        <v>0</v>
      </c>
      <c r="Z46" s="203">
        <v>37.04</v>
      </c>
      <c r="AA46" s="203">
        <v>11.38</v>
      </c>
      <c r="AB46" s="203">
        <v>0</v>
      </c>
      <c r="AC46" s="203">
        <v>0</v>
      </c>
      <c r="AD46" s="203">
        <v>13.7</v>
      </c>
      <c r="AE46" s="203">
        <v>0</v>
      </c>
      <c r="AF46" s="203">
        <v>0</v>
      </c>
      <c r="AG46" s="203">
        <v>26.52</v>
      </c>
      <c r="AH46" s="203">
        <v>0</v>
      </c>
      <c r="AI46" s="203">
        <v>26.52</v>
      </c>
      <c r="AJ46" s="203">
        <v>0</v>
      </c>
      <c r="AK46" s="203">
        <v>9.01</v>
      </c>
      <c r="AL46" s="203">
        <v>0</v>
      </c>
      <c r="AM46" s="203">
        <v>0</v>
      </c>
      <c r="AN46" s="203">
        <v>0</v>
      </c>
      <c r="AO46" s="203">
        <v>181.8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10.85</v>
      </c>
      <c r="E47" s="203">
        <v>0</v>
      </c>
      <c r="F47" s="203">
        <v>0</v>
      </c>
      <c r="G47" s="203">
        <v>17.989999999999998</v>
      </c>
      <c r="H47" s="203">
        <v>0</v>
      </c>
      <c r="I47" s="203">
        <v>0</v>
      </c>
      <c r="J47" s="203">
        <v>15.17</v>
      </c>
      <c r="K47" s="203">
        <v>76.680000000000007</v>
      </c>
      <c r="L47" s="203">
        <v>22.76</v>
      </c>
      <c r="M47" s="203">
        <v>0</v>
      </c>
      <c r="N47" s="203">
        <v>1.18</v>
      </c>
      <c r="O47" s="203">
        <v>0.98</v>
      </c>
      <c r="P47" s="203">
        <v>2.68</v>
      </c>
      <c r="Q47" s="203">
        <v>2.3199999999999998</v>
      </c>
      <c r="R47" s="203">
        <v>5.75</v>
      </c>
      <c r="S47" s="203">
        <v>3.58</v>
      </c>
      <c r="T47" s="203">
        <v>0</v>
      </c>
      <c r="U47" s="203">
        <v>10.15</v>
      </c>
      <c r="V47" s="203">
        <v>0.36</v>
      </c>
      <c r="W47" s="203">
        <v>5.79</v>
      </c>
      <c r="X47" s="203">
        <v>1.46</v>
      </c>
      <c r="Y47" s="203">
        <v>0</v>
      </c>
      <c r="Z47" s="203">
        <v>37.04</v>
      </c>
      <c r="AA47" s="203">
        <v>11.38</v>
      </c>
      <c r="AB47" s="203">
        <v>0</v>
      </c>
      <c r="AC47" s="203">
        <v>0</v>
      </c>
      <c r="AD47" s="203">
        <v>13.7</v>
      </c>
      <c r="AE47" s="203">
        <v>0</v>
      </c>
      <c r="AF47" s="203">
        <v>0</v>
      </c>
      <c r="AG47" s="203">
        <v>26.52</v>
      </c>
      <c r="AH47" s="203">
        <v>0</v>
      </c>
      <c r="AI47" s="203">
        <v>26.52</v>
      </c>
      <c r="AJ47" s="203">
        <v>0</v>
      </c>
      <c r="AK47" s="203">
        <v>9.01</v>
      </c>
      <c r="AL47" s="203">
        <v>0</v>
      </c>
      <c r="AM47" s="203">
        <v>0</v>
      </c>
      <c r="AN47" s="203">
        <v>0</v>
      </c>
      <c r="AO47" s="203">
        <v>181.8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10.8</v>
      </c>
      <c r="E48" s="203">
        <v>0</v>
      </c>
      <c r="F48" s="203">
        <v>0</v>
      </c>
      <c r="G48" s="203">
        <v>17.989999999999998</v>
      </c>
      <c r="H48" s="203">
        <v>0</v>
      </c>
      <c r="I48" s="203">
        <v>0</v>
      </c>
      <c r="J48" s="203">
        <v>15.17</v>
      </c>
      <c r="K48" s="203">
        <v>76.680000000000007</v>
      </c>
      <c r="L48" s="203">
        <v>22.76</v>
      </c>
      <c r="M48" s="203">
        <v>0</v>
      </c>
      <c r="N48" s="203">
        <v>1.18</v>
      </c>
      <c r="O48" s="203">
        <v>0.98</v>
      </c>
      <c r="P48" s="203">
        <v>2.68</v>
      </c>
      <c r="Q48" s="203">
        <v>2.3199999999999998</v>
      </c>
      <c r="R48" s="203">
        <v>5.75</v>
      </c>
      <c r="S48" s="203">
        <v>3.58</v>
      </c>
      <c r="T48" s="203">
        <v>0</v>
      </c>
      <c r="U48" s="203">
        <v>10.15</v>
      </c>
      <c r="V48" s="203">
        <v>0.36</v>
      </c>
      <c r="W48" s="203">
        <v>5.79</v>
      </c>
      <c r="X48" s="203">
        <v>1.46</v>
      </c>
      <c r="Y48" s="203">
        <v>0</v>
      </c>
      <c r="Z48" s="203">
        <v>37.04</v>
      </c>
      <c r="AA48" s="203">
        <v>11.38</v>
      </c>
      <c r="AB48" s="203">
        <v>0</v>
      </c>
      <c r="AC48" s="203">
        <v>0</v>
      </c>
      <c r="AD48" s="203">
        <v>13.7</v>
      </c>
      <c r="AE48" s="203">
        <v>0</v>
      </c>
      <c r="AF48" s="203">
        <v>0</v>
      </c>
      <c r="AG48" s="203">
        <v>26.52</v>
      </c>
      <c r="AH48" s="203">
        <v>0</v>
      </c>
      <c r="AI48" s="203">
        <v>26.52</v>
      </c>
      <c r="AJ48" s="203">
        <v>0</v>
      </c>
      <c r="AK48" s="203">
        <v>9.01</v>
      </c>
      <c r="AL48" s="203">
        <v>0</v>
      </c>
      <c r="AM48" s="203">
        <v>0</v>
      </c>
      <c r="AN48" s="203">
        <v>0</v>
      </c>
      <c r="AO48" s="203">
        <v>181.8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10.8</v>
      </c>
      <c r="E49" s="203">
        <v>0</v>
      </c>
      <c r="F49" s="203">
        <v>0</v>
      </c>
      <c r="G49" s="203">
        <v>17.989999999999998</v>
      </c>
      <c r="H49" s="203">
        <v>0</v>
      </c>
      <c r="I49" s="203">
        <v>0</v>
      </c>
      <c r="J49" s="203">
        <v>15.17</v>
      </c>
      <c r="K49" s="203">
        <v>76.680000000000007</v>
      </c>
      <c r="L49" s="203">
        <v>22.76</v>
      </c>
      <c r="M49" s="203">
        <v>0</v>
      </c>
      <c r="N49" s="203">
        <v>1.18</v>
      </c>
      <c r="O49" s="203">
        <v>0.98</v>
      </c>
      <c r="P49" s="203">
        <v>2.68</v>
      </c>
      <c r="Q49" s="203">
        <v>2.3199999999999998</v>
      </c>
      <c r="R49" s="203">
        <v>5.75</v>
      </c>
      <c r="S49" s="203">
        <v>3.58</v>
      </c>
      <c r="T49" s="203">
        <v>0</v>
      </c>
      <c r="U49" s="203">
        <v>10.15</v>
      </c>
      <c r="V49" s="203">
        <v>0.36</v>
      </c>
      <c r="W49" s="203">
        <v>5.79</v>
      </c>
      <c r="X49" s="203">
        <v>17.420000000000002</v>
      </c>
      <c r="Y49" s="203">
        <v>0</v>
      </c>
      <c r="Z49" s="203">
        <v>37.04</v>
      </c>
      <c r="AA49" s="203">
        <v>11.38</v>
      </c>
      <c r="AB49" s="203">
        <v>0</v>
      </c>
      <c r="AC49" s="203">
        <v>0</v>
      </c>
      <c r="AD49" s="203">
        <v>13.7</v>
      </c>
      <c r="AE49" s="203">
        <v>0</v>
      </c>
      <c r="AF49" s="203">
        <v>0</v>
      </c>
      <c r="AG49" s="203">
        <v>26.52</v>
      </c>
      <c r="AH49" s="203">
        <v>0</v>
      </c>
      <c r="AI49" s="203">
        <v>26.52</v>
      </c>
      <c r="AJ49" s="203">
        <v>0</v>
      </c>
      <c r="AK49" s="203">
        <v>9.01</v>
      </c>
      <c r="AL49" s="203">
        <v>0</v>
      </c>
      <c r="AM49" s="203">
        <v>0</v>
      </c>
      <c r="AN49" s="203">
        <v>0</v>
      </c>
      <c r="AO49" s="203">
        <v>181.8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10.75</v>
      </c>
      <c r="E50" s="203">
        <v>0</v>
      </c>
      <c r="F50" s="203">
        <v>0</v>
      </c>
      <c r="G50" s="203">
        <v>17.989999999999998</v>
      </c>
      <c r="H50" s="203">
        <v>0</v>
      </c>
      <c r="I50" s="203">
        <v>0</v>
      </c>
      <c r="J50" s="203">
        <v>15.17</v>
      </c>
      <c r="K50" s="203">
        <v>76.680000000000007</v>
      </c>
      <c r="L50" s="203">
        <v>22.76</v>
      </c>
      <c r="M50" s="203">
        <v>0</v>
      </c>
      <c r="N50" s="203">
        <v>1.18</v>
      </c>
      <c r="O50" s="203">
        <v>0.98</v>
      </c>
      <c r="P50" s="203">
        <v>2.68</v>
      </c>
      <c r="Q50" s="203">
        <v>2.3199999999999998</v>
      </c>
      <c r="R50" s="203">
        <v>5.75</v>
      </c>
      <c r="S50" s="203">
        <v>3.58</v>
      </c>
      <c r="T50" s="203">
        <v>0</v>
      </c>
      <c r="U50" s="203">
        <v>10.15</v>
      </c>
      <c r="V50" s="203">
        <v>0.36</v>
      </c>
      <c r="W50" s="203">
        <v>5.79</v>
      </c>
      <c r="X50" s="203">
        <v>17.48</v>
      </c>
      <c r="Y50" s="203">
        <v>0</v>
      </c>
      <c r="Z50" s="203">
        <v>37.04</v>
      </c>
      <c r="AA50" s="203">
        <v>11.38</v>
      </c>
      <c r="AB50" s="203">
        <v>0</v>
      </c>
      <c r="AC50" s="203">
        <v>0</v>
      </c>
      <c r="AD50" s="203">
        <v>13.7</v>
      </c>
      <c r="AE50" s="203">
        <v>0</v>
      </c>
      <c r="AF50" s="203">
        <v>0</v>
      </c>
      <c r="AG50" s="203">
        <v>26.52</v>
      </c>
      <c r="AH50" s="203">
        <v>0</v>
      </c>
      <c r="AI50" s="203">
        <v>26.52</v>
      </c>
      <c r="AJ50" s="203">
        <v>0</v>
      </c>
      <c r="AK50" s="203">
        <v>9.01</v>
      </c>
      <c r="AL50" s="203">
        <v>0</v>
      </c>
      <c r="AM50" s="203">
        <v>0</v>
      </c>
      <c r="AN50" s="203">
        <v>0</v>
      </c>
      <c r="AO50" s="203">
        <v>181.8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10.75</v>
      </c>
      <c r="E51" s="203">
        <v>0</v>
      </c>
      <c r="F51" s="203">
        <v>0</v>
      </c>
      <c r="G51" s="203">
        <v>17.989999999999998</v>
      </c>
      <c r="H51" s="203">
        <v>0</v>
      </c>
      <c r="I51" s="203">
        <v>0</v>
      </c>
      <c r="J51" s="203">
        <v>15.17</v>
      </c>
      <c r="K51" s="203">
        <v>76.680000000000007</v>
      </c>
      <c r="L51" s="203">
        <v>22.76</v>
      </c>
      <c r="M51" s="203">
        <v>0</v>
      </c>
      <c r="N51" s="203">
        <v>1.18</v>
      </c>
      <c r="O51" s="203">
        <v>0.98</v>
      </c>
      <c r="P51" s="203">
        <v>2.68</v>
      </c>
      <c r="Q51" s="203">
        <v>2.3199999999999998</v>
      </c>
      <c r="R51" s="203">
        <v>5.75</v>
      </c>
      <c r="S51" s="203">
        <v>3.58</v>
      </c>
      <c r="T51" s="203">
        <v>0</v>
      </c>
      <c r="U51" s="203">
        <v>10.15</v>
      </c>
      <c r="V51" s="203">
        <v>0.2</v>
      </c>
      <c r="W51" s="203">
        <v>5.79</v>
      </c>
      <c r="X51" s="203">
        <v>17.48</v>
      </c>
      <c r="Y51" s="203">
        <v>0</v>
      </c>
      <c r="Z51" s="203">
        <v>37.04</v>
      </c>
      <c r="AA51" s="203">
        <v>11.38</v>
      </c>
      <c r="AB51" s="203">
        <v>0</v>
      </c>
      <c r="AC51" s="203">
        <v>0</v>
      </c>
      <c r="AD51" s="203">
        <v>13.7</v>
      </c>
      <c r="AE51" s="203">
        <v>0</v>
      </c>
      <c r="AF51" s="203">
        <v>0</v>
      </c>
      <c r="AG51" s="203">
        <v>26.52</v>
      </c>
      <c r="AH51" s="203">
        <v>0</v>
      </c>
      <c r="AI51" s="203">
        <v>26.52</v>
      </c>
      <c r="AJ51" s="203">
        <v>0</v>
      </c>
      <c r="AK51" s="203">
        <v>9.01</v>
      </c>
      <c r="AL51" s="203">
        <v>0</v>
      </c>
      <c r="AM51" s="203">
        <v>0</v>
      </c>
      <c r="AN51" s="203">
        <v>0</v>
      </c>
      <c r="AO51" s="203">
        <v>178.2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10.67</v>
      </c>
      <c r="E52" s="203">
        <v>0</v>
      </c>
      <c r="F52" s="203">
        <v>0</v>
      </c>
      <c r="G52" s="203">
        <v>17.989999999999998</v>
      </c>
      <c r="H52" s="203">
        <v>0</v>
      </c>
      <c r="I52" s="203">
        <v>0</v>
      </c>
      <c r="J52" s="203">
        <v>15.17</v>
      </c>
      <c r="K52" s="203">
        <v>76.680000000000007</v>
      </c>
      <c r="L52" s="203">
        <v>22.76</v>
      </c>
      <c r="M52" s="203">
        <v>0</v>
      </c>
      <c r="N52" s="203">
        <v>1.18</v>
      </c>
      <c r="O52" s="203">
        <v>0.98</v>
      </c>
      <c r="P52" s="203">
        <v>2.68</v>
      </c>
      <c r="Q52" s="203">
        <v>2.3199999999999998</v>
      </c>
      <c r="R52" s="203">
        <v>5.75</v>
      </c>
      <c r="S52" s="203">
        <v>3.58</v>
      </c>
      <c r="T52" s="203">
        <v>0</v>
      </c>
      <c r="U52" s="203">
        <v>10.15</v>
      </c>
      <c r="V52" s="203">
        <v>0.2</v>
      </c>
      <c r="W52" s="203">
        <v>5.79</v>
      </c>
      <c r="X52" s="203">
        <v>17.48</v>
      </c>
      <c r="Y52" s="203">
        <v>0</v>
      </c>
      <c r="Z52" s="203">
        <v>37.04</v>
      </c>
      <c r="AA52" s="203">
        <v>11.38</v>
      </c>
      <c r="AB52" s="203">
        <v>0</v>
      </c>
      <c r="AC52" s="203">
        <v>0</v>
      </c>
      <c r="AD52" s="203">
        <v>13.7</v>
      </c>
      <c r="AE52" s="203">
        <v>0</v>
      </c>
      <c r="AF52" s="203">
        <v>0</v>
      </c>
      <c r="AG52" s="203">
        <v>26.52</v>
      </c>
      <c r="AH52" s="203">
        <v>0</v>
      </c>
      <c r="AI52" s="203">
        <v>26.52</v>
      </c>
      <c r="AJ52" s="203">
        <v>0</v>
      </c>
      <c r="AK52" s="203">
        <v>9.01</v>
      </c>
      <c r="AL52" s="203">
        <v>0</v>
      </c>
      <c r="AM52" s="203">
        <v>0</v>
      </c>
      <c r="AN52" s="203">
        <v>0</v>
      </c>
      <c r="AO52" s="203">
        <v>178.2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10.64</v>
      </c>
      <c r="E53" s="203">
        <v>0</v>
      </c>
      <c r="F53" s="203">
        <v>0</v>
      </c>
      <c r="G53" s="203">
        <v>17.989999999999998</v>
      </c>
      <c r="H53" s="203">
        <v>0</v>
      </c>
      <c r="I53" s="203">
        <v>0</v>
      </c>
      <c r="J53" s="203">
        <v>15.17</v>
      </c>
      <c r="K53" s="203">
        <v>76.680000000000007</v>
      </c>
      <c r="L53" s="203">
        <v>22.76</v>
      </c>
      <c r="M53" s="203">
        <v>0</v>
      </c>
      <c r="N53" s="203">
        <v>1.18</v>
      </c>
      <c r="O53" s="203">
        <v>0.98</v>
      </c>
      <c r="P53" s="203">
        <v>2.68</v>
      </c>
      <c r="Q53" s="203">
        <v>2.3199999999999998</v>
      </c>
      <c r="R53" s="203">
        <v>5.75</v>
      </c>
      <c r="S53" s="203">
        <v>3.58</v>
      </c>
      <c r="T53" s="203">
        <v>0</v>
      </c>
      <c r="U53" s="203">
        <v>10.15</v>
      </c>
      <c r="V53" s="203">
        <v>0.2</v>
      </c>
      <c r="W53" s="203">
        <v>5.79</v>
      </c>
      <c r="X53" s="203">
        <v>17.48</v>
      </c>
      <c r="Y53" s="203">
        <v>0</v>
      </c>
      <c r="Z53" s="203">
        <v>37.04</v>
      </c>
      <c r="AA53" s="203">
        <v>11.38</v>
      </c>
      <c r="AB53" s="203">
        <v>0</v>
      </c>
      <c r="AC53" s="203">
        <v>0</v>
      </c>
      <c r="AD53" s="203">
        <v>13.7</v>
      </c>
      <c r="AE53" s="203">
        <v>0</v>
      </c>
      <c r="AF53" s="203">
        <v>0</v>
      </c>
      <c r="AG53" s="203">
        <v>26.52</v>
      </c>
      <c r="AH53" s="203">
        <v>0</v>
      </c>
      <c r="AI53" s="203">
        <v>26.52</v>
      </c>
      <c r="AJ53" s="203">
        <v>0</v>
      </c>
      <c r="AK53" s="203">
        <v>9.01</v>
      </c>
      <c r="AL53" s="203">
        <v>0</v>
      </c>
      <c r="AM53" s="203">
        <v>0</v>
      </c>
      <c r="AN53" s="203">
        <v>0</v>
      </c>
      <c r="AO53" s="203">
        <v>178.2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10.64</v>
      </c>
      <c r="E54" s="203">
        <v>0</v>
      </c>
      <c r="F54" s="203">
        <v>0</v>
      </c>
      <c r="G54" s="203">
        <v>17.989999999999998</v>
      </c>
      <c r="H54" s="203">
        <v>0</v>
      </c>
      <c r="I54" s="203">
        <v>0</v>
      </c>
      <c r="J54" s="203">
        <v>15.17</v>
      </c>
      <c r="K54" s="203">
        <v>76.680000000000007</v>
      </c>
      <c r="L54" s="203">
        <v>22.76</v>
      </c>
      <c r="M54" s="203">
        <v>0</v>
      </c>
      <c r="N54" s="203">
        <v>1.18</v>
      </c>
      <c r="O54" s="203">
        <v>0.98</v>
      </c>
      <c r="P54" s="203">
        <v>2.68</v>
      </c>
      <c r="Q54" s="203">
        <v>2.3199999999999998</v>
      </c>
      <c r="R54" s="203">
        <v>5.75</v>
      </c>
      <c r="S54" s="203">
        <v>3.58</v>
      </c>
      <c r="T54" s="203">
        <v>0</v>
      </c>
      <c r="U54" s="203">
        <v>10.15</v>
      </c>
      <c r="V54" s="203">
        <v>0.2</v>
      </c>
      <c r="W54" s="203">
        <v>5.79</v>
      </c>
      <c r="X54" s="203">
        <v>17.48</v>
      </c>
      <c r="Y54" s="203">
        <v>0</v>
      </c>
      <c r="Z54" s="203">
        <v>37.04</v>
      </c>
      <c r="AA54" s="203">
        <v>11.38</v>
      </c>
      <c r="AB54" s="203">
        <v>0</v>
      </c>
      <c r="AC54" s="203">
        <v>0</v>
      </c>
      <c r="AD54" s="203">
        <v>13.7</v>
      </c>
      <c r="AE54" s="203">
        <v>0</v>
      </c>
      <c r="AF54" s="203">
        <v>0</v>
      </c>
      <c r="AG54" s="203">
        <v>26.52</v>
      </c>
      <c r="AH54" s="203">
        <v>0</v>
      </c>
      <c r="AI54" s="203">
        <v>26.52</v>
      </c>
      <c r="AJ54" s="203">
        <v>0</v>
      </c>
      <c r="AK54" s="203">
        <v>9.01</v>
      </c>
      <c r="AL54" s="203">
        <v>0</v>
      </c>
      <c r="AM54" s="203">
        <v>0</v>
      </c>
      <c r="AN54" s="203">
        <v>0</v>
      </c>
      <c r="AO54" s="203">
        <v>178.2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10.64</v>
      </c>
      <c r="E55" s="203">
        <v>0</v>
      </c>
      <c r="F55" s="203">
        <v>0</v>
      </c>
      <c r="G55" s="203">
        <v>17.989999999999998</v>
      </c>
      <c r="H55" s="203">
        <v>0</v>
      </c>
      <c r="I55" s="203">
        <v>0</v>
      </c>
      <c r="J55" s="203">
        <v>15.17</v>
      </c>
      <c r="K55" s="203">
        <v>76.680000000000007</v>
      </c>
      <c r="L55" s="203">
        <v>22.76</v>
      </c>
      <c r="M55" s="203">
        <v>0</v>
      </c>
      <c r="N55" s="203">
        <v>1.18</v>
      </c>
      <c r="O55" s="203">
        <v>0.98</v>
      </c>
      <c r="P55" s="203">
        <v>2.68</v>
      </c>
      <c r="Q55" s="203">
        <v>2.3199999999999998</v>
      </c>
      <c r="R55" s="203">
        <v>5.75</v>
      </c>
      <c r="S55" s="203">
        <v>3.58</v>
      </c>
      <c r="T55" s="203">
        <v>0</v>
      </c>
      <c r="U55" s="203">
        <v>10.15</v>
      </c>
      <c r="V55" s="203">
        <v>0.2</v>
      </c>
      <c r="W55" s="203">
        <v>5.39</v>
      </c>
      <c r="X55" s="203">
        <v>17.48</v>
      </c>
      <c r="Y55" s="203">
        <v>0</v>
      </c>
      <c r="Z55" s="203">
        <v>37.04</v>
      </c>
      <c r="AA55" s="203">
        <v>11.38</v>
      </c>
      <c r="AB55" s="203">
        <v>0</v>
      </c>
      <c r="AC55" s="203">
        <v>0</v>
      </c>
      <c r="AD55" s="203">
        <v>13.7</v>
      </c>
      <c r="AE55" s="203">
        <v>0</v>
      </c>
      <c r="AF55" s="203">
        <v>0</v>
      </c>
      <c r="AG55" s="203">
        <v>26.52</v>
      </c>
      <c r="AH55" s="203">
        <v>0</v>
      </c>
      <c r="AI55" s="203">
        <v>26.52</v>
      </c>
      <c r="AJ55" s="203">
        <v>0</v>
      </c>
      <c r="AK55" s="203">
        <v>9.01</v>
      </c>
      <c r="AL55" s="203">
        <v>0</v>
      </c>
      <c r="AM55" s="203">
        <v>0</v>
      </c>
      <c r="AN55" s="203">
        <v>0</v>
      </c>
      <c r="AO55" s="203">
        <v>178.2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10.59</v>
      </c>
      <c r="E56" s="203">
        <v>0</v>
      </c>
      <c r="F56" s="203">
        <v>0</v>
      </c>
      <c r="G56" s="203">
        <v>17.989999999999998</v>
      </c>
      <c r="H56" s="203">
        <v>0</v>
      </c>
      <c r="I56" s="203">
        <v>0</v>
      </c>
      <c r="J56" s="203">
        <v>15.17</v>
      </c>
      <c r="K56" s="203">
        <v>76.680000000000007</v>
      </c>
      <c r="L56" s="203">
        <v>22.76</v>
      </c>
      <c r="M56" s="203">
        <v>0</v>
      </c>
      <c r="N56" s="203">
        <v>1.18</v>
      </c>
      <c r="O56" s="203">
        <v>0.98</v>
      </c>
      <c r="P56" s="203">
        <v>2.68</v>
      </c>
      <c r="Q56" s="203">
        <v>2.3199999999999998</v>
      </c>
      <c r="R56" s="203">
        <v>5.75</v>
      </c>
      <c r="S56" s="203">
        <v>3.58</v>
      </c>
      <c r="T56" s="203">
        <v>0</v>
      </c>
      <c r="U56" s="203">
        <v>10.15</v>
      </c>
      <c r="V56" s="203">
        <v>0.2</v>
      </c>
      <c r="W56" s="203">
        <v>5.39</v>
      </c>
      <c r="X56" s="203">
        <v>17.350000000000001</v>
      </c>
      <c r="Y56" s="203">
        <v>0</v>
      </c>
      <c r="Z56" s="203">
        <v>37.04</v>
      </c>
      <c r="AA56" s="203">
        <v>11.38</v>
      </c>
      <c r="AB56" s="203">
        <v>0</v>
      </c>
      <c r="AC56" s="203">
        <v>0</v>
      </c>
      <c r="AD56" s="203">
        <v>13.7</v>
      </c>
      <c r="AE56" s="203">
        <v>0</v>
      </c>
      <c r="AF56" s="203">
        <v>0</v>
      </c>
      <c r="AG56" s="203">
        <v>26.52</v>
      </c>
      <c r="AH56" s="203">
        <v>0</v>
      </c>
      <c r="AI56" s="203">
        <v>26.52</v>
      </c>
      <c r="AJ56" s="203">
        <v>0</v>
      </c>
      <c r="AK56" s="203">
        <v>9.01</v>
      </c>
      <c r="AL56" s="203">
        <v>0</v>
      </c>
      <c r="AM56" s="203">
        <v>0</v>
      </c>
      <c r="AN56" s="203">
        <v>0</v>
      </c>
      <c r="AO56" s="203">
        <v>178.2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10.59</v>
      </c>
      <c r="E57" s="203">
        <v>0</v>
      </c>
      <c r="F57" s="203">
        <v>0</v>
      </c>
      <c r="G57" s="203">
        <v>17.989999999999998</v>
      </c>
      <c r="H57" s="203">
        <v>0</v>
      </c>
      <c r="I57" s="203">
        <v>0</v>
      </c>
      <c r="J57" s="203">
        <v>15.17</v>
      </c>
      <c r="K57" s="203">
        <v>76.680000000000007</v>
      </c>
      <c r="L57" s="203">
        <v>22.76</v>
      </c>
      <c r="M57" s="203">
        <v>0</v>
      </c>
      <c r="N57" s="203">
        <v>1.18</v>
      </c>
      <c r="O57" s="203">
        <v>0.98</v>
      </c>
      <c r="P57" s="203">
        <v>2.68</v>
      </c>
      <c r="Q57" s="203">
        <v>2.3199999999999998</v>
      </c>
      <c r="R57" s="203">
        <v>5.75</v>
      </c>
      <c r="S57" s="203">
        <v>3.58</v>
      </c>
      <c r="T57" s="203">
        <v>0</v>
      </c>
      <c r="U57" s="203">
        <v>10.15</v>
      </c>
      <c r="V57" s="203">
        <v>0.2</v>
      </c>
      <c r="W57" s="203">
        <v>5.39</v>
      </c>
      <c r="X57" s="203">
        <v>17.350000000000001</v>
      </c>
      <c r="Y57" s="203">
        <v>0</v>
      </c>
      <c r="Z57" s="203">
        <v>37.04</v>
      </c>
      <c r="AA57" s="203">
        <v>11.38</v>
      </c>
      <c r="AB57" s="203">
        <v>0</v>
      </c>
      <c r="AC57" s="203">
        <v>0</v>
      </c>
      <c r="AD57" s="203">
        <v>13.7</v>
      </c>
      <c r="AE57" s="203">
        <v>0</v>
      </c>
      <c r="AF57" s="203">
        <v>0</v>
      </c>
      <c r="AG57" s="203">
        <v>26.52</v>
      </c>
      <c r="AH57" s="203">
        <v>0</v>
      </c>
      <c r="AI57" s="203">
        <v>26.52</v>
      </c>
      <c r="AJ57" s="203">
        <v>0</v>
      </c>
      <c r="AK57" s="203">
        <v>9.01</v>
      </c>
      <c r="AL57" s="203">
        <v>0</v>
      </c>
      <c r="AM57" s="203">
        <v>0</v>
      </c>
      <c r="AN57" s="203">
        <v>0</v>
      </c>
      <c r="AO57" s="203">
        <v>178.2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10.54</v>
      </c>
      <c r="E58" s="203">
        <v>0</v>
      </c>
      <c r="F58" s="203">
        <v>0</v>
      </c>
      <c r="G58" s="203">
        <v>17.989999999999998</v>
      </c>
      <c r="H58" s="203">
        <v>0</v>
      </c>
      <c r="I58" s="203">
        <v>0</v>
      </c>
      <c r="J58" s="203">
        <v>15.17</v>
      </c>
      <c r="K58" s="203">
        <v>76.680000000000007</v>
      </c>
      <c r="L58" s="203">
        <v>22.76</v>
      </c>
      <c r="M58" s="203">
        <v>0</v>
      </c>
      <c r="N58" s="203">
        <v>1.18</v>
      </c>
      <c r="O58" s="203">
        <v>0.98</v>
      </c>
      <c r="P58" s="203">
        <v>2.68</v>
      </c>
      <c r="Q58" s="203">
        <v>2.3199999999999998</v>
      </c>
      <c r="R58" s="203">
        <v>5.75</v>
      </c>
      <c r="S58" s="203">
        <v>3.58</v>
      </c>
      <c r="T58" s="203">
        <v>0</v>
      </c>
      <c r="U58" s="203">
        <v>10.15</v>
      </c>
      <c r="V58" s="203">
        <v>0.2</v>
      </c>
      <c r="W58" s="203">
        <v>5.39</v>
      </c>
      <c r="X58" s="203">
        <v>17.350000000000001</v>
      </c>
      <c r="Y58" s="203">
        <v>0</v>
      </c>
      <c r="Z58" s="203">
        <v>37.04</v>
      </c>
      <c r="AA58" s="203">
        <v>11.38</v>
      </c>
      <c r="AB58" s="203">
        <v>0</v>
      </c>
      <c r="AC58" s="203">
        <v>0</v>
      </c>
      <c r="AD58" s="203">
        <v>13.7</v>
      </c>
      <c r="AE58" s="203">
        <v>0</v>
      </c>
      <c r="AF58" s="203">
        <v>0</v>
      </c>
      <c r="AG58" s="203">
        <v>26.52</v>
      </c>
      <c r="AH58" s="203">
        <v>0</v>
      </c>
      <c r="AI58" s="203">
        <v>26.52</v>
      </c>
      <c r="AJ58" s="203">
        <v>0</v>
      </c>
      <c r="AK58" s="203">
        <v>9.01</v>
      </c>
      <c r="AL58" s="203">
        <v>0</v>
      </c>
      <c r="AM58" s="203">
        <v>0</v>
      </c>
      <c r="AN58" s="203">
        <v>0</v>
      </c>
      <c r="AO58" s="203">
        <v>178.2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10.54</v>
      </c>
      <c r="E59" s="203">
        <v>0</v>
      </c>
      <c r="F59" s="203">
        <v>0</v>
      </c>
      <c r="G59" s="203">
        <v>17.989999999999998</v>
      </c>
      <c r="H59" s="203">
        <v>0</v>
      </c>
      <c r="I59" s="203">
        <v>0</v>
      </c>
      <c r="J59" s="203">
        <v>15.17</v>
      </c>
      <c r="K59" s="203">
        <v>76.680000000000007</v>
      </c>
      <c r="L59" s="203">
        <v>22.76</v>
      </c>
      <c r="M59" s="203">
        <v>0</v>
      </c>
      <c r="N59" s="203">
        <v>1.18</v>
      </c>
      <c r="O59" s="203">
        <v>0.98</v>
      </c>
      <c r="P59" s="203">
        <v>2.68</v>
      </c>
      <c r="Q59" s="203">
        <v>2.3199999999999998</v>
      </c>
      <c r="R59" s="203">
        <v>5.75</v>
      </c>
      <c r="S59" s="203">
        <v>3.58</v>
      </c>
      <c r="T59" s="203">
        <v>0</v>
      </c>
      <c r="U59" s="203">
        <v>10.15</v>
      </c>
      <c r="V59" s="203">
        <v>0.2</v>
      </c>
      <c r="W59" s="203">
        <v>5.39</v>
      </c>
      <c r="X59" s="203">
        <v>17.350000000000001</v>
      </c>
      <c r="Y59" s="203">
        <v>0</v>
      </c>
      <c r="Z59" s="203">
        <v>37.04</v>
      </c>
      <c r="AA59" s="203">
        <v>11.38</v>
      </c>
      <c r="AB59" s="203">
        <v>0</v>
      </c>
      <c r="AC59" s="203">
        <v>0</v>
      </c>
      <c r="AD59" s="203">
        <v>13.7</v>
      </c>
      <c r="AE59" s="203">
        <v>0</v>
      </c>
      <c r="AF59" s="203">
        <v>0</v>
      </c>
      <c r="AG59" s="203">
        <v>26.52</v>
      </c>
      <c r="AH59" s="203">
        <v>0</v>
      </c>
      <c r="AI59" s="203">
        <v>26.52</v>
      </c>
      <c r="AJ59" s="203">
        <v>0</v>
      </c>
      <c r="AK59" s="203">
        <v>9.01</v>
      </c>
      <c r="AL59" s="203">
        <v>0</v>
      </c>
      <c r="AM59" s="203">
        <v>0</v>
      </c>
      <c r="AN59" s="203">
        <v>0</v>
      </c>
      <c r="AO59" s="203">
        <v>178.2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10.54</v>
      </c>
      <c r="E60" s="203">
        <v>0</v>
      </c>
      <c r="F60" s="203">
        <v>0</v>
      </c>
      <c r="G60" s="203">
        <v>17.989999999999998</v>
      </c>
      <c r="H60" s="203">
        <v>0</v>
      </c>
      <c r="I60" s="203">
        <v>0</v>
      </c>
      <c r="J60" s="203">
        <v>15.17</v>
      </c>
      <c r="K60" s="203">
        <v>76.680000000000007</v>
      </c>
      <c r="L60" s="203">
        <v>22.76</v>
      </c>
      <c r="M60" s="203">
        <v>0</v>
      </c>
      <c r="N60" s="203">
        <v>1.18</v>
      </c>
      <c r="O60" s="203">
        <v>0.98</v>
      </c>
      <c r="P60" s="203">
        <v>2.68</v>
      </c>
      <c r="Q60" s="203">
        <v>2.3199999999999998</v>
      </c>
      <c r="R60" s="203">
        <v>5.75</v>
      </c>
      <c r="S60" s="203">
        <v>3.58</v>
      </c>
      <c r="T60" s="203">
        <v>0</v>
      </c>
      <c r="U60" s="203">
        <v>10.15</v>
      </c>
      <c r="V60" s="203">
        <v>0.2</v>
      </c>
      <c r="W60" s="203">
        <v>5.39</v>
      </c>
      <c r="X60" s="203">
        <v>17.350000000000001</v>
      </c>
      <c r="Y60" s="203">
        <v>0</v>
      </c>
      <c r="Z60" s="203">
        <v>37.04</v>
      </c>
      <c r="AA60" s="203">
        <v>11.38</v>
      </c>
      <c r="AB60" s="203">
        <v>0</v>
      </c>
      <c r="AC60" s="203">
        <v>0</v>
      </c>
      <c r="AD60" s="203">
        <v>13.7</v>
      </c>
      <c r="AE60" s="203">
        <v>0</v>
      </c>
      <c r="AF60" s="203">
        <v>0</v>
      </c>
      <c r="AG60" s="203">
        <v>26.52</v>
      </c>
      <c r="AH60" s="203">
        <v>0</v>
      </c>
      <c r="AI60" s="203">
        <v>26.52</v>
      </c>
      <c r="AJ60" s="203">
        <v>0</v>
      </c>
      <c r="AK60" s="203">
        <v>9.01</v>
      </c>
      <c r="AL60" s="203">
        <v>0</v>
      </c>
      <c r="AM60" s="203">
        <v>0</v>
      </c>
      <c r="AN60" s="203">
        <v>0</v>
      </c>
      <c r="AO60" s="203">
        <v>178.2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10.54</v>
      </c>
      <c r="E61" s="203">
        <v>0</v>
      </c>
      <c r="F61" s="203">
        <v>0</v>
      </c>
      <c r="G61" s="203">
        <v>17.989999999999998</v>
      </c>
      <c r="H61" s="203">
        <v>0</v>
      </c>
      <c r="I61" s="203">
        <v>0</v>
      </c>
      <c r="J61" s="203">
        <v>15.17</v>
      </c>
      <c r="K61" s="203">
        <v>76.680000000000007</v>
      </c>
      <c r="L61" s="203">
        <v>22.76</v>
      </c>
      <c r="M61" s="203">
        <v>0</v>
      </c>
      <c r="N61" s="203">
        <v>1.18</v>
      </c>
      <c r="O61" s="203">
        <v>0.98</v>
      </c>
      <c r="P61" s="203">
        <v>2.68</v>
      </c>
      <c r="Q61" s="203">
        <v>2.3199999999999998</v>
      </c>
      <c r="R61" s="203">
        <v>5.75</v>
      </c>
      <c r="S61" s="203">
        <v>3.58</v>
      </c>
      <c r="T61" s="203">
        <v>0</v>
      </c>
      <c r="U61" s="203">
        <v>10.15</v>
      </c>
      <c r="V61" s="203">
        <v>0.2</v>
      </c>
      <c r="W61" s="203">
        <v>5.39</v>
      </c>
      <c r="X61" s="203">
        <v>17.350000000000001</v>
      </c>
      <c r="Y61" s="203">
        <v>0</v>
      </c>
      <c r="Z61" s="203">
        <v>37.04</v>
      </c>
      <c r="AA61" s="203">
        <v>11.38</v>
      </c>
      <c r="AB61" s="203">
        <v>0</v>
      </c>
      <c r="AC61" s="203">
        <v>0</v>
      </c>
      <c r="AD61" s="203">
        <v>13.7</v>
      </c>
      <c r="AE61" s="203">
        <v>0</v>
      </c>
      <c r="AF61" s="203">
        <v>0</v>
      </c>
      <c r="AG61" s="203">
        <v>26.52</v>
      </c>
      <c r="AH61" s="203">
        <v>0</v>
      </c>
      <c r="AI61" s="203">
        <v>26.52</v>
      </c>
      <c r="AJ61" s="203">
        <v>0</v>
      </c>
      <c r="AK61" s="203">
        <v>9.01</v>
      </c>
      <c r="AL61" s="203">
        <v>0</v>
      </c>
      <c r="AM61" s="203">
        <v>0</v>
      </c>
      <c r="AN61" s="203">
        <v>0</v>
      </c>
      <c r="AO61" s="203">
        <v>178.2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10.54</v>
      </c>
      <c r="E62" s="203">
        <v>0</v>
      </c>
      <c r="F62" s="203">
        <v>0</v>
      </c>
      <c r="G62" s="203">
        <v>17.989999999999998</v>
      </c>
      <c r="H62" s="203">
        <v>0</v>
      </c>
      <c r="I62" s="203">
        <v>0</v>
      </c>
      <c r="J62" s="203">
        <v>15.17</v>
      </c>
      <c r="K62" s="203">
        <v>76.680000000000007</v>
      </c>
      <c r="L62" s="203">
        <v>22.76</v>
      </c>
      <c r="M62" s="203">
        <v>0</v>
      </c>
      <c r="N62" s="203">
        <v>1.18</v>
      </c>
      <c r="O62" s="203">
        <v>0.98</v>
      </c>
      <c r="P62" s="203">
        <v>2.68</v>
      </c>
      <c r="Q62" s="203">
        <v>2.3199999999999998</v>
      </c>
      <c r="R62" s="203">
        <v>5.75</v>
      </c>
      <c r="S62" s="203">
        <v>3.58</v>
      </c>
      <c r="T62" s="203">
        <v>0</v>
      </c>
      <c r="U62" s="203">
        <v>10.15</v>
      </c>
      <c r="V62" s="203">
        <v>0.2</v>
      </c>
      <c r="W62" s="203">
        <v>5.39</v>
      </c>
      <c r="X62" s="203">
        <v>17.350000000000001</v>
      </c>
      <c r="Y62" s="203">
        <v>0</v>
      </c>
      <c r="Z62" s="203">
        <v>37.04</v>
      </c>
      <c r="AA62" s="203">
        <v>11.38</v>
      </c>
      <c r="AB62" s="203">
        <v>0</v>
      </c>
      <c r="AC62" s="203">
        <v>0</v>
      </c>
      <c r="AD62" s="203">
        <v>13.7</v>
      </c>
      <c r="AE62" s="203">
        <v>0</v>
      </c>
      <c r="AF62" s="203">
        <v>0</v>
      </c>
      <c r="AG62" s="203">
        <v>26.52</v>
      </c>
      <c r="AH62" s="203">
        <v>0</v>
      </c>
      <c r="AI62" s="203">
        <v>26.52</v>
      </c>
      <c r="AJ62" s="203">
        <v>0</v>
      </c>
      <c r="AK62" s="203">
        <v>9.01</v>
      </c>
      <c r="AL62" s="203">
        <v>0</v>
      </c>
      <c r="AM62" s="203">
        <v>0</v>
      </c>
      <c r="AN62" s="203">
        <v>0</v>
      </c>
      <c r="AO62" s="203">
        <v>178.2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10.54</v>
      </c>
      <c r="E63" s="203">
        <v>0</v>
      </c>
      <c r="F63" s="203">
        <v>0</v>
      </c>
      <c r="G63" s="203">
        <v>17.989999999999998</v>
      </c>
      <c r="H63" s="203">
        <v>0</v>
      </c>
      <c r="I63" s="203">
        <v>0</v>
      </c>
      <c r="J63" s="203">
        <v>15.17</v>
      </c>
      <c r="K63" s="203">
        <v>76.680000000000007</v>
      </c>
      <c r="L63" s="203">
        <v>22.76</v>
      </c>
      <c r="M63" s="203">
        <v>0</v>
      </c>
      <c r="N63" s="203">
        <v>1.18</v>
      </c>
      <c r="O63" s="203">
        <v>0.98</v>
      </c>
      <c r="P63" s="203">
        <v>2.68</v>
      </c>
      <c r="Q63" s="203">
        <v>2.3199999999999998</v>
      </c>
      <c r="R63" s="203">
        <v>5.75</v>
      </c>
      <c r="S63" s="203">
        <v>3.58</v>
      </c>
      <c r="T63" s="203">
        <v>0</v>
      </c>
      <c r="U63" s="203">
        <v>10.15</v>
      </c>
      <c r="V63" s="203">
        <v>0.2</v>
      </c>
      <c r="W63" s="203">
        <v>5.39</v>
      </c>
      <c r="X63" s="203">
        <v>17.350000000000001</v>
      </c>
      <c r="Y63" s="203">
        <v>0</v>
      </c>
      <c r="Z63" s="203">
        <v>37.04</v>
      </c>
      <c r="AA63" s="203">
        <v>11.38</v>
      </c>
      <c r="AB63" s="203">
        <v>0</v>
      </c>
      <c r="AC63" s="203">
        <v>0</v>
      </c>
      <c r="AD63" s="203">
        <v>13.7</v>
      </c>
      <c r="AE63" s="203">
        <v>0</v>
      </c>
      <c r="AF63" s="203">
        <v>0</v>
      </c>
      <c r="AG63" s="203">
        <v>26.52</v>
      </c>
      <c r="AH63" s="203">
        <v>0</v>
      </c>
      <c r="AI63" s="203">
        <v>26.52</v>
      </c>
      <c r="AJ63" s="203">
        <v>0</v>
      </c>
      <c r="AK63" s="203">
        <v>9.01</v>
      </c>
      <c r="AL63" s="203">
        <v>0</v>
      </c>
      <c r="AM63" s="203">
        <v>0</v>
      </c>
      <c r="AN63" s="203">
        <v>0</v>
      </c>
      <c r="AO63" s="203">
        <v>178.2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10.54</v>
      </c>
      <c r="E64" s="203">
        <v>0</v>
      </c>
      <c r="F64" s="203">
        <v>0</v>
      </c>
      <c r="G64" s="203">
        <v>17.989999999999998</v>
      </c>
      <c r="H64" s="203">
        <v>0</v>
      </c>
      <c r="I64" s="203">
        <v>0</v>
      </c>
      <c r="J64" s="203">
        <v>15.17</v>
      </c>
      <c r="K64" s="203">
        <v>76.680000000000007</v>
      </c>
      <c r="L64" s="203">
        <v>22.76</v>
      </c>
      <c r="M64" s="203">
        <v>0</v>
      </c>
      <c r="N64" s="203">
        <v>1.18</v>
      </c>
      <c r="O64" s="203">
        <v>0.98</v>
      </c>
      <c r="P64" s="203">
        <v>2.68</v>
      </c>
      <c r="Q64" s="203">
        <v>2.3199999999999998</v>
      </c>
      <c r="R64" s="203">
        <v>5.75</v>
      </c>
      <c r="S64" s="203">
        <v>3.58</v>
      </c>
      <c r="T64" s="203">
        <v>0</v>
      </c>
      <c r="U64" s="203">
        <v>10.15</v>
      </c>
      <c r="V64" s="203">
        <v>0.2</v>
      </c>
      <c r="W64" s="203">
        <v>5.39</v>
      </c>
      <c r="X64" s="203">
        <v>17.350000000000001</v>
      </c>
      <c r="Y64" s="203">
        <v>0</v>
      </c>
      <c r="Z64" s="203">
        <v>37.04</v>
      </c>
      <c r="AA64" s="203">
        <v>11.38</v>
      </c>
      <c r="AB64" s="203">
        <v>0</v>
      </c>
      <c r="AC64" s="203">
        <v>0</v>
      </c>
      <c r="AD64" s="203">
        <v>13.7</v>
      </c>
      <c r="AE64" s="203">
        <v>0</v>
      </c>
      <c r="AF64" s="203">
        <v>0</v>
      </c>
      <c r="AG64" s="203">
        <v>26.52</v>
      </c>
      <c r="AH64" s="203">
        <v>0</v>
      </c>
      <c r="AI64" s="203">
        <v>26.52</v>
      </c>
      <c r="AJ64" s="203">
        <v>0</v>
      </c>
      <c r="AK64" s="203">
        <v>9.01</v>
      </c>
      <c r="AL64" s="203">
        <v>0</v>
      </c>
      <c r="AM64" s="203">
        <v>0</v>
      </c>
      <c r="AN64" s="203">
        <v>0</v>
      </c>
      <c r="AO64" s="203">
        <v>178.2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10.54</v>
      </c>
      <c r="E65" s="203">
        <v>0</v>
      </c>
      <c r="F65" s="203">
        <v>0</v>
      </c>
      <c r="G65" s="203">
        <v>17.989999999999998</v>
      </c>
      <c r="H65" s="203">
        <v>0</v>
      </c>
      <c r="I65" s="203">
        <v>0</v>
      </c>
      <c r="J65" s="203">
        <v>15.17</v>
      </c>
      <c r="K65" s="203">
        <v>76.680000000000007</v>
      </c>
      <c r="L65" s="203">
        <v>22.76</v>
      </c>
      <c r="M65" s="203">
        <v>0</v>
      </c>
      <c r="N65" s="203">
        <v>1.18</v>
      </c>
      <c r="O65" s="203">
        <v>0.98</v>
      </c>
      <c r="P65" s="203">
        <v>2.68</v>
      </c>
      <c r="Q65" s="203">
        <v>2.3199999999999998</v>
      </c>
      <c r="R65" s="203">
        <v>5.75</v>
      </c>
      <c r="S65" s="203">
        <v>3.58</v>
      </c>
      <c r="T65" s="203">
        <v>0</v>
      </c>
      <c r="U65" s="203">
        <v>10.15</v>
      </c>
      <c r="V65" s="203">
        <v>0.2</v>
      </c>
      <c r="W65" s="203">
        <v>5.39</v>
      </c>
      <c r="X65" s="203">
        <v>17.350000000000001</v>
      </c>
      <c r="Y65" s="203">
        <v>0</v>
      </c>
      <c r="Z65" s="203">
        <v>37.04</v>
      </c>
      <c r="AA65" s="203">
        <v>11.38</v>
      </c>
      <c r="AB65" s="203">
        <v>0</v>
      </c>
      <c r="AC65" s="203">
        <v>0</v>
      </c>
      <c r="AD65" s="203">
        <v>13.7</v>
      </c>
      <c r="AE65" s="203">
        <v>0</v>
      </c>
      <c r="AF65" s="203">
        <v>0</v>
      </c>
      <c r="AG65" s="203">
        <v>26.52</v>
      </c>
      <c r="AH65" s="203">
        <v>0</v>
      </c>
      <c r="AI65" s="203">
        <v>26.52</v>
      </c>
      <c r="AJ65" s="203">
        <v>0</v>
      </c>
      <c r="AK65" s="203">
        <v>9.01</v>
      </c>
      <c r="AL65" s="203">
        <v>0</v>
      </c>
      <c r="AM65" s="203">
        <v>0</v>
      </c>
      <c r="AN65" s="203">
        <v>0</v>
      </c>
      <c r="AO65" s="203">
        <v>178.2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10.48</v>
      </c>
      <c r="E66" s="203">
        <v>0</v>
      </c>
      <c r="F66" s="203">
        <v>0</v>
      </c>
      <c r="G66" s="203">
        <v>17.989999999999998</v>
      </c>
      <c r="H66" s="203">
        <v>0</v>
      </c>
      <c r="I66" s="203">
        <v>0</v>
      </c>
      <c r="J66" s="203">
        <v>15.17</v>
      </c>
      <c r="K66" s="203">
        <v>76.680000000000007</v>
      </c>
      <c r="L66" s="203">
        <v>22.76</v>
      </c>
      <c r="M66" s="203">
        <v>0</v>
      </c>
      <c r="N66" s="203">
        <v>1.18</v>
      </c>
      <c r="O66" s="203">
        <v>0.98</v>
      </c>
      <c r="P66" s="203">
        <v>2.68</v>
      </c>
      <c r="Q66" s="203">
        <v>2.3199999999999998</v>
      </c>
      <c r="R66" s="203">
        <v>5.75</v>
      </c>
      <c r="S66" s="203">
        <v>3.58</v>
      </c>
      <c r="T66" s="203">
        <v>0</v>
      </c>
      <c r="U66" s="203">
        <v>10.15</v>
      </c>
      <c r="V66" s="203">
        <v>0.2</v>
      </c>
      <c r="W66" s="203">
        <v>5.39</v>
      </c>
      <c r="X66" s="203">
        <v>17.350000000000001</v>
      </c>
      <c r="Y66" s="203">
        <v>0</v>
      </c>
      <c r="Z66" s="203">
        <v>37.04</v>
      </c>
      <c r="AA66" s="203">
        <v>11.38</v>
      </c>
      <c r="AB66" s="203">
        <v>0</v>
      </c>
      <c r="AC66" s="203">
        <v>0</v>
      </c>
      <c r="AD66" s="203">
        <v>13.7</v>
      </c>
      <c r="AE66" s="203">
        <v>0</v>
      </c>
      <c r="AF66" s="203">
        <v>0</v>
      </c>
      <c r="AG66" s="203">
        <v>26.52</v>
      </c>
      <c r="AH66" s="203">
        <v>0</v>
      </c>
      <c r="AI66" s="203">
        <v>26.52</v>
      </c>
      <c r="AJ66" s="203">
        <v>0</v>
      </c>
      <c r="AK66" s="203">
        <v>9.01</v>
      </c>
      <c r="AL66" s="203">
        <v>0</v>
      </c>
      <c r="AM66" s="203">
        <v>0</v>
      </c>
      <c r="AN66" s="203">
        <v>0</v>
      </c>
      <c r="AO66" s="203">
        <v>178.2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10.48</v>
      </c>
      <c r="E67" s="203">
        <v>0</v>
      </c>
      <c r="F67" s="203">
        <v>0</v>
      </c>
      <c r="G67" s="203">
        <v>17.989999999999998</v>
      </c>
      <c r="H67" s="203">
        <v>0</v>
      </c>
      <c r="I67" s="203">
        <v>0</v>
      </c>
      <c r="J67" s="203">
        <v>15.17</v>
      </c>
      <c r="K67" s="203">
        <v>76.680000000000007</v>
      </c>
      <c r="L67" s="203">
        <v>22.76</v>
      </c>
      <c r="M67" s="203">
        <v>0</v>
      </c>
      <c r="N67" s="203">
        <v>1.18</v>
      </c>
      <c r="O67" s="203">
        <v>0.98</v>
      </c>
      <c r="P67" s="203">
        <v>2.68</v>
      </c>
      <c r="Q67" s="203">
        <v>2.3199999999999998</v>
      </c>
      <c r="R67" s="203">
        <v>5.75</v>
      </c>
      <c r="S67" s="203">
        <v>3.58</v>
      </c>
      <c r="T67" s="203">
        <v>0</v>
      </c>
      <c r="U67" s="203">
        <v>10.15</v>
      </c>
      <c r="V67" s="203">
        <v>0.2</v>
      </c>
      <c r="W67" s="203">
        <v>5.39</v>
      </c>
      <c r="X67" s="203">
        <v>2.73</v>
      </c>
      <c r="Y67" s="203">
        <v>0</v>
      </c>
      <c r="Z67" s="203">
        <v>37.04</v>
      </c>
      <c r="AA67" s="203">
        <v>11.38</v>
      </c>
      <c r="AB67" s="203">
        <v>0</v>
      </c>
      <c r="AC67" s="203">
        <v>0</v>
      </c>
      <c r="AD67" s="203">
        <v>13.7</v>
      </c>
      <c r="AE67" s="203">
        <v>0</v>
      </c>
      <c r="AF67" s="203">
        <v>0</v>
      </c>
      <c r="AG67" s="203">
        <v>26.52</v>
      </c>
      <c r="AH67" s="203">
        <v>0</v>
      </c>
      <c r="AI67" s="203">
        <v>26.52</v>
      </c>
      <c r="AJ67" s="203">
        <v>0</v>
      </c>
      <c r="AK67" s="203">
        <v>9.01</v>
      </c>
      <c r="AL67" s="203">
        <v>0</v>
      </c>
      <c r="AM67" s="203">
        <v>0</v>
      </c>
      <c r="AN67" s="203">
        <v>0</v>
      </c>
      <c r="AO67" s="203">
        <v>178.2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10.48</v>
      </c>
      <c r="E68" s="203">
        <v>0</v>
      </c>
      <c r="F68" s="203">
        <v>0</v>
      </c>
      <c r="G68" s="203">
        <v>17.989999999999998</v>
      </c>
      <c r="H68" s="203">
        <v>0</v>
      </c>
      <c r="I68" s="203">
        <v>0</v>
      </c>
      <c r="J68" s="203">
        <v>15.17</v>
      </c>
      <c r="K68" s="203">
        <v>76.680000000000007</v>
      </c>
      <c r="L68" s="203">
        <v>22.76</v>
      </c>
      <c r="M68" s="203">
        <v>0</v>
      </c>
      <c r="N68" s="203">
        <v>1.18</v>
      </c>
      <c r="O68" s="203">
        <v>0.98</v>
      </c>
      <c r="P68" s="203">
        <v>2.68</v>
      </c>
      <c r="Q68" s="203">
        <v>2.3199999999999998</v>
      </c>
      <c r="R68" s="203">
        <v>5.75</v>
      </c>
      <c r="S68" s="203">
        <v>3.58</v>
      </c>
      <c r="T68" s="203">
        <v>0</v>
      </c>
      <c r="U68" s="203">
        <v>10.15</v>
      </c>
      <c r="V68" s="203">
        <v>0.2</v>
      </c>
      <c r="W68" s="203">
        <v>5.39</v>
      </c>
      <c r="X68" s="203">
        <v>2.2400000000000002</v>
      </c>
      <c r="Y68" s="203">
        <v>0</v>
      </c>
      <c r="Z68" s="203">
        <v>37.04</v>
      </c>
      <c r="AA68" s="203">
        <v>11.38</v>
      </c>
      <c r="AB68" s="203">
        <v>0</v>
      </c>
      <c r="AC68" s="203">
        <v>0</v>
      </c>
      <c r="AD68" s="203">
        <v>13.7</v>
      </c>
      <c r="AE68" s="203">
        <v>0</v>
      </c>
      <c r="AF68" s="203">
        <v>0</v>
      </c>
      <c r="AG68" s="203">
        <v>26.52</v>
      </c>
      <c r="AH68" s="203">
        <v>0</v>
      </c>
      <c r="AI68" s="203">
        <v>26.52</v>
      </c>
      <c r="AJ68" s="203">
        <v>0</v>
      </c>
      <c r="AK68" s="203">
        <v>9.01</v>
      </c>
      <c r="AL68" s="203">
        <v>0</v>
      </c>
      <c r="AM68" s="203">
        <v>0</v>
      </c>
      <c r="AN68" s="203">
        <v>0</v>
      </c>
      <c r="AO68" s="203">
        <v>178.2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10.48</v>
      </c>
      <c r="E69" s="203">
        <v>0</v>
      </c>
      <c r="F69" s="203">
        <v>0</v>
      </c>
      <c r="G69" s="203">
        <v>17.989999999999998</v>
      </c>
      <c r="H69" s="203">
        <v>0</v>
      </c>
      <c r="I69" s="203">
        <v>0</v>
      </c>
      <c r="J69" s="203">
        <v>15.17</v>
      </c>
      <c r="K69" s="203">
        <v>76.680000000000007</v>
      </c>
      <c r="L69" s="203">
        <v>22.76</v>
      </c>
      <c r="M69" s="203">
        <v>0</v>
      </c>
      <c r="N69" s="203">
        <v>1.18</v>
      </c>
      <c r="O69" s="203">
        <v>0.98</v>
      </c>
      <c r="P69" s="203">
        <v>2.68</v>
      </c>
      <c r="Q69" s="203">
        <v>2.3199999999999998</v>
      </c>
      <c r="R69" s="203">
        <v>5.75</v>
      </c>
      <c r="S69" s="203">
        <v>3.58</v>
      </c>
      <c r="T69" s="203">
        <v>0</v>
      </c>
      <c r="U69" s="203">
        <v>10.15</v>
      </c>
      <c r="V69" s="203">
        <v>0.33</v>
      </c>
      <c r="W69" s="203">
        <v>0.49</v>
      </c>
      <c r="X69" s="203">
        <v>1.46</v>
      </c>
      <c r="Y69" s="203">
        <v>0</v>
      </c>
      <c r="Z69" s="203">
        <v>37.04</v>
      </c>
      <c r="AA69" s="203">
        <v>11.38</v>
      </c>
      <c r="AB69" s="203">
        <v>0</v>
      </c>
      <c r="AC69" s="203">
        <v>0</v>
      </c>
      <c r="AD69" s="203">
        <v>13.7</v>
      </c>
      <c r="AE69" s="203">
        <v>0</v>
      </c>
      <c r="AF69" s="203">
        <v>0</v>
      </c>
      <c r="AG69" s="203">
        <v>26.52</v>
      </c>
      <c r="AH69" s="203">
        <v>0</v>
      </c>
      <c r="AI69" s="203">
        <v>26.52</v>
      </c>
      <c r="AJ69" s="203">
        <v>0</v>
      </c>
      <c r="AK69" s="203">
        <v>9.01</v>
      </c>
      <c r="AL69" s="203">
        <v>0</v>
      </c>
      <c r="AM69" s="203">
        <v>0</v>
      </c>
      <c r="AN69" s="203">
        <v>0</v>
      </c>
      <c r="AO69" s="203">
        <v>178.2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10.54</v>
      </c>
      <c r="E70" s="203">
        <v>0</v>
      </c>
      <c r="F70" s="203">
        <v>0</v>
      </c>
      <c r="G70" s="203">
        <v>17.989999999999998</v>
      </c>
      <c r="H70" s="203">
        <v>0</v>
      </c>
      <c r="I70" s="203">
        <v>0</v>
      </c>
      <c r="J70" s="203">
        <v>15.17</v>
      </c>
      <c r="K70" s="203">
        <v>76.680000000000007</v>
      </c>
      <c r="L70" s="203">
        <v>22.76</v>
      </c>
      <c r="M70" s="203">
        <v>0</v>
      </c>
      <c r="N70" s="203">
        <v>1.18</v>
      </c>
      <c r="O70" s="203">
        <v>0.98</v>
      </c>
      <c r="P70" s="203">
        <v>2.68</v>
      </c>
      <c r="Q70" s="203">
        <v>2.3199999999999998</v>
      </c>
      <c r="R70" s="203">
        <v>5.75</v>
      </c>
      <c r="S70" s="203">
        <v>3.58</v>
      </c>
      <c r="T70" s="203">
        <v>0</v>
      </c>
      <c r="U70" s="203">
        <v>10.15</v>
      </c>
      <c r="V70" s="203">
        <v>0.35</v>
      </c>
      <c r="W70" s="203">
        <v>0.45</v>
      </c>
      <c r="X70" s="203">
        <v>1.46</v>
      </c>
      <c r="Y70" s="203">
        <v>0</v>
      </c>
      <c r="Z70" s="203">
        <v>37.04</v>
      </c>
      <c r="AA70" s="203">
        <v>11.38</v>
      </c>
      <c r="AB70" s="203">
        <v>0</v>
      </c>
      <c r="AC70" s="203">
        <v>0</v>
      </c>
      <c r="AD70" s="203">
        <v>13.7</v>
      </c>
      <c r="AE70" s="203">
        <v>0</v>
      </c>
      <c r="AF70" s="203">
        <v>0</v>
      </c>
      <c r="AG70" s="203">
        <v>26.52</v>
      </c>
      <c r="AH70" s="203">
        <v>0</v>
      </c>
      <c r="AI70" s="203">
        <v>26.52</v>
      </c>
      <c r="AJ70" s="203">
        <v>0</v>
      </c>
      <c r="AK70" s="203">
        <v>9.01</v>
      </c>
      <c r="AL70" s="203">
        <v>0</v>
      </c>
      <c r="AM70" s="203">
        <v>0</v>
      </c>
      <c r="AN70" s="203">
        <v>0</v>
      </c>
      <c r="AO70" s="203">
        <v>178.2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10.54</v>
      </c>
      <c r="E71" s="203">
        <v>0</v>
      </c>
      <c r="F71" s="203">
        <v>0</v>
      </c>
      <c r="G71" s="203">
        <v>17.989999999999998</v>
      </c>
      <c r="H71" s="203">
        <v>0</v>
      </c>
      <c r="I71" s="203">
        <v>0</v>
      </c>
      <c r="J71" s="203">
        <v>15.17</v>
      </c>
      <c r="K71" s="203">
        <v>76.680000000000007</v>
      </c>
      <c r="L71" s="203">
        <v>22.78</v>
      </c>
      <c r="M71" s="203">
        <v>0</v>
      </c>
      <c r="N71" s="203">
        <v>2.89</v>
      </c>
      <c r="O71" s="203">
        <v>3.6</v>
      </c>
      <c r="P71" s="203">
        <v>3.09</v>
      </c>
      <c r="Q71" s="203">
        <v>2.3199999999999998</v>
      </c>
      <c r="R71" s="203">
        <v>5.75</v>
      </c>
      <c r="S71" s="203">
        <v>3.58</v>
      </c>
      <c r="T71" s="203">
        <v>0</v>
      </c>
      <c r="U71" s="203">
        <v>10.15</v>
      </c>
      <c r="V71" s="203">
        <v>1.1200000000000001</v>
      </c>
      <c r="W71" s="203">
        <v>0.45</v>
      </c>
      <c r="X71" s="203">
        <v>1.46</v>
      </c>
      <c r="Y71" s="203">
        <v>0</v>
      </c>
      <c r="Z71" s="203">
        <v>37.04</v>
      </c>
      <c r="AA71" s="203">
        <v>11.38</v>
      </c>
      <c r="AB71" s="203">
        <v>0</v>
      </c>
      <c r="AC71" s="203">
        <v>0</v>
      </c>
      <c r="AD71" s="203">
        <v>13.7</v>
      </c>
      <c r="AE71" s="203">
        <v>0</v>
      </c>
      <c r="AF71" s="203">
        <v>0</v>
      </c>
      <c r="AG71" s="203">
        <v>26.52</v>
      </c>
      <c r="AH71" s="203">
        <v>0</v>
      </c>
      <c r="AI71" s="203">
        <v>26.52</v>
      </c>
      <c r="AJ71" s="203">
        <v>0</v>
      </c>
      <c r="AK71" s="203">
        <v>9.01</v>
      </c>
      <c r="AL71" s="203">
        <v>0</v>
      </c>
      <c r="AM71" s="203">
        <v>0</v>
      </c>
      <c r="AN71" s="203">
        <v>0</v>
      </c>
      <c r="AO71" s="203">
        <v>178.2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10.54</v>
      </c>
      <c r="E72" s="203">
        <v>0</v>
      </c>
      <c r="F72" s="203">
        <v>0</v>
      </c>
      <c r="G72" s="203">
        <v>17.989999999999998</v>
      </c>
      <c r="H72" s="203">
        <v>0</v>
      </c>
      <c r="I72" s="203">
        <v>0</v>
      </c>
      <c r="J72" s="203">
        <v>15.17</v>
      </c>
      <c r="K72" s="203">
        <v>76.680000000000007</v>
      </c>
      <c r="L72" s="203">
        <v>22.78</v>
      </c>
      <c r="M72" s="203">
        <v>0</v>
      </c>
      <c r="N72" s="203">
        <v>1.18</v>
      </c>
      <c r="O72" s="203">
        <v>0.99</v>
      </c>
      <c r="P72" s="203">
        <v>2.68</v>
      </c>
      <c r="Q72" s="203">
        <v>2.3199999999999998</v>
      </c>
      <c r="R72" s="203">
        <v>5.75</v>
      </c>
      <c r="S72" s="203">
        <v>3.58</v>
      </c>
      <c r="T72" s="203">
        <v>0</v>
      </c>
      <c r="U72" s="203">
        <v>10.15</v>
      </c>
      <c r="V72" s="203">
        <v>1.1200000000000001</v>
      </c>
      <c r="W72" s="203">
        <v>0.45</v>
      </c>
      <c r="X72" s="203">
        <v>1.46</v>
      </c>
      <c r="Y72" s="203">
        <v>0</v>
      </c>
      <c r="Z72" s="203">
        <v>37.04</v>
      </c>
      <c r="AA72" s="203">
        <v>11.38</v>
      </c>
      <c r="AB72" s="203">
        <v>0</v>
      </c>
      <c r="AC72" s="203">
        <v>0</v>
      </c>
      <c r="AD72" s="203">
        <v>13.7</v>
      </c>
      <c r="AE72" s="203">
        <v>0</v>
      </c>
      <c r="AF72" s="203">
        <v>0</v>
      </c>
      <c r="AG72" s="203">
        <v>26.52</v>
      </c>
      <c r="AH72" s="203">
        <v>0</v>
      </c>
      <c r="AI72" s="203">
        <v>26.52</v>
      </c>
      <c r="AJ72" s="203">
        <v>0</v>
      </c>
      <c r="AK72" s="203">
        <v>9.01</v>
      </c>
      <c r="AL72" s="203">
        <v>0</v>
      </c>
      <c r="AM72" s="203">
        <v>0</v>
      </c>
      <c r="AN72" s="203">
        <v>0</v>
      </c>
      <c r="AO72" s="203">
        <v>178.2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10.59</v>
      </c>
      <c r="E73" s="203">
        <v>0</v>
      </c>
      <c r="F73" s="203">
        <v>0</v>
      </c>
      <c r="G73" s="203">
        <v>17.989999999999998</v>
      </c>
      <c r="H73" s="203">
        <v>0</v>
      </c>
      <c r="I73" s="203">
        <v>0</v>
      </c>
      <c r="J73" s="203">
        <v>15.17</v>
      </c>
      <c r="K73" s="203">
        <v>76.680000000000007</v>
      </c>
      <c r="L73" s="203">
        <v>22.12</v>
      </c>
      <c r="M73" s="203">
        <v>0</v>
      </c>
      <c r="N73" s="203">
        <v>1.18</v>
      </c>
      <c r="O73" s="203">
        <v>0.98</v>
      </c>
      <c r="P73" s="203">
        <v>2.68</v>
      </c>
      <c r="Q73" s="203">
        <v>2.3199999999999998</v>
      </c>
      <c r="R73" s="203">
        <v>5.75</v>
      </c>
      <c r="S73" s="203">
        <v>3.58</v>
      </c>
      <c r="T73" s="203">
        <v>0</v>
      </c>
      <c r="U73" s="203">
        <v>10.15</v>
      </c>
      <c r="V73" s="203">
        <v>0.2</v>
      </c>
      <c r="W73" s="203">
        <v>0.45</v>
      </c>
      <c r="X73" s="203">
        <v>1.46</v>
      </c>
      <c r="Y73" s="203">
        <v>0</v>
      </c>
      <c r="Z73" s="203">
        <v>37.04</v>
      </c>
      <c r="AA73" s="203">
        <v>11.38</v>
      </c>
      <c r="AB73" s="203">
        <v>0</v>
      </c>
      <c r="AC73" s="203">
        <v>0</v>
      </c>
      <c r="AD73" s="203">
        <v>13.7</v>
      </c>
      <c r="AE73" s="203">
        <v>0</v>
      </c>
      <c r="AF73" s="203">
        <v>0</v>
      </c>
      <c r="AG73" s="203">
        <v>26.52</v>
      </c>
      <c r="AH73" s="203">
        <v>0</v>
      </c>
      <c r="AI73" s="203">
        <v>26.52</v>
      </c>
      <c r="AJ73" s="203">
        <v>0</v>
      </c>
      <c r="AK73" s="203">
        <v>9.01</v>
      </c>
      <c r="AL73" s="203">
        <v>0</v>
      </c>
      <c r="AM73" s="203">
        <v>0</v>
      </c>
      <c r="AN73" s="203">
        <v>0</v>
      </c>
      <c r="AO73" s="203">
        <v>178.2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10.64</v>
      </c>
      <c r="E74" s="203">
        <v>0</v>
      </c>
      <c r="F74" s="203">
        <v>0</v>
      </c>
      <c r="G74" s="203">
        <v>17.989999999999998</v>
      </c>
      <c r="H74" s="203">
        <v>0</v>
      </c>
      <c r="I74" s="203">
        <v>0</v>
      </c>
      <c r="J74" s="203">
        <v>15.17</v>
      </c>
      <c r="K74" s="203">
        <v>76.680000000000007</v>
      </c>
      <c r="L74" s="203">
        <v>23.63</v>
      </c>
      <c r="M74" s="203">
        <v>0</v>
      </c>
      <c r="N74" s="203">
        <v>1.18</v>
      </c>
      <c r="O74" s="203">
        <v>0.98</v>
      </c>
      <c r="P74" s="203">
        <v>2.68</v>
      </c>
      <c r="Q74" s="203">
        <v>2.3199999999999998</v>
      </c>
      <c r="R74" s="203">
        <v>5.75</v>
      </c>
      <c r="S74" s="203">
        <v>3.58</v>
      </c>
      <c r="T74" s="203">
        <v>0</v>
      </c>
      <c r="U74" s="203">
        <v>10.15</v>
      </c>
      <c r="V74" s="203">
        <v>0.2</v>
      </c>
      <c r="W74" s="203">
        <v>0.45</v>
      </c>
      <c r="X74" s="203">
        <v>1.46</v>
      </c>
      <c r="Y74" s="203">
        <v>0</v>
      </c>
      <c r="Z74" s="203">
        <v>37.04</v>
      </c>
      <c r="AA74" s="203">
        <v>11.38</v>
      </c>
      <c r="AB74" s="203">
        <v>0</v>
      </c>
      <c r="AC74" s="203">
        <v>0</v>
      </c>
      <c r="AD74" s="203">
        <v>13.7</v>
      </c>
      <c r="AE74" s="203">
        <v>0</v>
      </c>
      <c r="AF74" s="203">
        <v>0</v>
      </c>
      <c r="AG74" s="203">
        <v>26.52</v>
      </c>
      <c r="AH74" s="203">
        <v>0</v>
      </c>
      <c r="AI74" s="203">
        <v>26.52</v>
      </c>
      <c r="AJ74" s="203">
        <v>0</v>
      </c>
      <c r="AK74" s="203">
        <v>9.01</v>
      </c>
      <c r="AL74" s="203">
        <v>0</v>
      </c>
      <c r="AM74" s="203">
        <v>0</v>
      </c>
      <c r="AN74" s="203">
        <v>0</v>
      </c>
      <c r="AO74" s="203">
        <v>178.2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10.67</v>
      </c>
      <c r="E75" s="203">
        <v>0</v>
      </c>
      <c r="F75" s="203">
        <v>0</v>
      </c>
      <c r="G75" s="203">
        <v>17.989999999999998</v>
      </c>
      <c r="H75" s="203">
        <v>0</v>
      </c>
      <c r="I75" s="203">
        <v>0</v>
      </c>
      <c r="J75" s="203">
        <v>15.17</v>
      </c>
      <c r="K75" s="203">
        <v>63.22</v>
      </c>
      <c r="L75" s="203">
        <v>5.26</v>
      </c>
      <c r="M75" s="203">
        <v>0</v>
      </c>
      <c r="N75" s="203">
        <v>1.18</v>
      </c>
      <c r="O75" s="203">
        <v>0.98</v>
      </c>
      <c r="P75" s="203">
        <v>2.68</v>
      </c>
      <c r="Q75" s="203">
        <v>0.21</v>
      </c>
      <c r="R75" s="203">
        <v>0.42</v>
      </c>
      <c r="S75" s="203">
        <v>0.26</v>
      </c>
      <c r="T75" s="203">
        <v>0</v>
      </c>
      <c r="U75" s="203">
        <v>10.15</v>
      </c>
      <c r="V75" s="203">
        <v>0.44</v>
      </c>
      <c r="W75" s="203">
        <v>0.45</v>
      </c>
      <c r="X75" s="203">
        <v>1.46</v>
      </c>
      <c r="Y75" s="203">
        <v>0</v>
      </c>
      <c r="Z75" s="203">
        <v>2.73</v>
      </c>
      <c r="AA75" s="203">
        <v>0.89</v>
      </c>
      <c r="AB75" s="203">
        <v>0</v>
      </c>
      <c r="AC75" s="203">
        <v>0</v>
      </c>
      <c r="AD75" s="203">
        <v>13.7</v>
      </c>
      <c r="AE75" s="203">
        <v>0</v>
      </c>
      <c r="AF75" s="203">
        <v>0</v>
      </c>
      <c r="AG75" s="203">
        <v>26.52</v>
      </c>
      <c r="AH75" s="203">
        <v>0</v>
      </c>
      <c r="AI75" s="203">
        <v>26.52</v>
      </c>
      <c r="AJ75" s="203">
        <v>0</v>
      </c>
      <c r="AK75" s="203">
        <v>9.01</v>
      </c>
      <c r="AL75" s="203">
        <v>0</v>
      </c>
      <c r="AM75" s="203">
        <v>0</v>
      </c>
      <c r="AN75" s="203">
        <v>0</v>
      </c>
      <c r="AO75" s="203">
        <v>180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10.75</v>
      </c>
      <c r="E76" s="203">
        <v>0</v>
      </c>
      <c r="F76" s="203">
        <v>0</v>
      </c>
      <c r="G76" s="203">
        <v>17.989999999999998</v>
      </c>
      <c r="H76" s="203">
        <v>0</v>
      </c>
      <c r="I76" s="203">
        <v>0</v>
      </c>
      <c r="J76" s="203">
        <v>15.17</v>
      </c>
      <c r="K76" s="203">
        <v>6.35</v>
      </c>
      <c r="L76" s="203">
        <v>2.52</v>
      </c>
      <c r="M76" s="203">
        <v>0</v>
      </c>
      <c r="N76" s="203">
        <v>1.18</v>
      </c>
      <c r="O76" s="203">
        <v>0.98</v>
      </c>
      <c r="P76" s="203">
        <v>2.68</v>
      </c>
      <c r="Q76" s="203">
        <v>0.2</v>
      </c>
      <c r="R76" s="203">
        <v>0.42</v>
      </c>
      <c r="S76" s="203">
        <v>0.26</v>
      </c>
      <c r="T76" s="203">
        <v>0</v>
      </c>
      <c r="U76" s="203">
        <v>10.15</v>
      </c>
      <c r="V76" s="203">
        <v>0.2</v>
      </c>
      <c r="W76" s="203">
        <v>0.45</v>
      </c>
      <c r="X76" s="203">
        <v>1.46</v>
      </c>
      <c r="Y76" s="203">
        <v>0</v>
      </c>
      <c r="Z76" s="203">
        <v>2.73</v>
      </c>
      <c r="AA76" s="203">
        <v>0.89</v>
      </c>
      <c r="AB76" s="203">
        <v>0</v>
      </c>
      <c r="AC76" s="203">
        <v>0</v>
      </c>
      <c r="AD76" s="203">
        <v>13.7</v>
      </c>
      <c r="AE76" s="203">
        <v>0</v>
      </c>
      <c r="AF76" s="203">
        <v>0</v>
      </c>
      <c r="AG76" s="203">
        <v>26.52</v>
      </c>
      <c r="AH76" s="203">
        <v>0</v>
      </c>
      <c r="AI76" s="203">
        <v>26.52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180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10.8</v>
      </c>
      <c r="E77" s="203">
        <v>0</v>
      </c>
      <c r="F77" s="203">
        <v>0</v>
      </c>
      <c r="G77" s="203">
        <v>17.989999999999998</v>
      </c>
      <c r="H77" s="203">
        <v>0</v>
      </c>
      <c r="I77" s="203">
        <v>0</v>
      </c>
      <c r="J77" s="203">
        <v>15.17</v>
      </c>
      <c r="K77" s="203">
        <v>6.35</v>
      </c>
      <c r="L77" s="203">
        <v>1.68</v>
      </c>
      <c r="M77" s="203">
        <v>0</v>
      </c>
      <c r="N77" s="203">
        <v>1.18</v>
      </c>
      <c r="O77" s="203">
        <v>0.98</v>
      </c>
      <c r="P77" s="203">
        <v>2.68</v>
      </c>
      <c r="Q77" s="203">
        <v>0.2</v>
      </c>
      <c r="R77" s="203">
        <v>0.42</v>
      </c>
      <c r="S77" s="203">
        <v>0.26</v>
      </c>
      <c r="T77" s="203">
        <v>0</v>
      </c>
      <c r="U77" s="203">
        <v>10.15</v>
      </c>
      <c r="V77" s="203">
        <v>0.2</v>
      </c>
      <c r="W77" s="203">
        <v>0.45</v>
      </c>
      <c r="X77" s="203">
        <v>1.46</v>
      </c>
      <c r="Y77" s="203">
        <v>0</v>
      </c>
      <c r="Z77" s="203">
        <v>2.73</v>
      </c>
      <c r="AA77" s="203">
        <v>0.89</v>
      </c>
      <c r="AB77" s="203">
        <v>0</v>
      </c>
      <c r="AC77" s="203">
        <v>0</v>
      </c>
      <c r="AD77" s="203">
        <v>13.7</v>
      </c>
      <c r="AE77" s="203">
        <v>0</v>
      </c>
      <c r="AF77" s="203">
        <v>0</v>
      </c>
      <c r="AG77" s="203">
        <v>26.52</v>
      </c>
      <c r="AH77" s="203">
        <v>0</v>
      </c>
      <c r="AI77" s="203">
        <v>26.52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180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10.85</v>
      </c>
      <c r="E78" s="203">
        <v>0</v>
      </c>
      <c r="F78" s="203">
        <v>0</v>
      </c>
      <c r="G78" s="203">
        <v>17.989999999999998</v>
      </c>
      <c r="H78" s="203">
        <v>0</v>
      </c>
      <c r="I78" s="203">
        <v>0</v>
      </c>
      <c r="J78" s="203">
        <v>15.17</v>
      </c>
      <c r="K78" s="203">
        <v>4.83</v>
      </c>
      <c r="L78" s="203">
        <v>1.68</v>
      </c>
      <c r="M78" s="203">
        <v>0</v>
      </c>
      <c r="N78" s="203">
        <v>1.18</v>
      </c>
      <c r="O78" s="203">
        <v>0.98</v>
      </c>
      <c r="P78" s="203">
        <v>2.68</v>
      </c>
      <c r="Q78" s="203">
        <v>0.2</v>
      </c>
      <c r="R78" s="203">
        <v>0.42</v>
      </c>
      <c r="S78" s="203">
        <v>0.26</v>
      </c>
      <c r="T78" s="203">
        <v>0</v>
      </c>
      <c r="U78" s="203">
        <v>10.15</v>
      </c>
      <c r="V78" s="203">
        <v>0.2</v>
      </c>
      <c r="W78" s="203">
        <v>0.45</v>
      </c>
      <c r="X78" s="203">
        <v>1.46</v>
      </c>
      <c r="Y78" s="203">
        <v>0</v>
      </c>
      <c r="Z78" s="203">
        <v>2.73</v>
      </c>
      <c r="AA78" s="203">
        <v>0.89</v>
      </c>
      <c r="AB78" s="203">
        <v>0</v>
      </c>
      <c r="AC78" s="203">
        <v>0</v>
      </c>
      <c r="AD78" s="203">
        <v>13.7</v>
      </c>
      <c r="AE78" s="203">
        <v>0</v>
      </c>
      <c r="AF78" s="203">
        <v>0</v>
      </c>
      <c r="AG78" s="203">
        <v>26.52</v>
      </c>
      <c r="AH78" s="203">
        <v>0</v>
      </c>
      <c r="AI78" s="203">
        <v>26.52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180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10.88</v>
      </c>
      <c r="E79" s="203">
        <v>0</v>
      </c>
      <c r="F79" s="203">
        <v>0</v>
      </c>
      <c r="G79" s="203">
        <v>17.989999999999998</v>
      </c>
      <c r="H79" s="203">
        <v>0</v>
      </c>
      <c r="I79" s="203">
        <v>0</v>
      </c>
      <c r="J79" s="203">
        <v>15.17</v>
      </c>
      <c r="K79" s="203">
        <v>6.35</v>
      </c>
      <c r="L79" s="203">
        <v>1.68</v>
      </c>
      <c r="M79" s="203">
        <v>0</v>
      </c>
      <c r="N79" s="203">
        <v>1.18</v>
      </c>
      <c r="O79" s="203">
        <v>0.98</v>
      </c>
      <c r="P79" s="203">
        <v>2.68</v>
      </c>
      <c r="Q79" s="203">
        <v>0.2</v>
      </c>
      <c r="R79" s="203">
        <v>0.42</v>
      </c>
      <c r="S79" s="203">
        <v>0.26</v>
      </c>
      <c r="T79" s="203">
        <v>0</v>
      </c>
      <c r="U79" s="203">
        <v>10.15</v>
      </c>
      <c r="V79" s="203">
        <v>0.2</v>
      </c>
      <c r="W79" s="203">
        <v>0.45</v>
      </c>
      <c r="X79" s="203">
        <v>1.46</v>
      </c>
      <c r="Y79" s="203">
        <v>0</v>
      </c>
      <c r="Z79" s="203">
        <v>2.73</v>
      </c>
      <c r="AA79" s="203">
        <v>0.89</v>
      </c>
      <c r="AB79" s="203">
        <v>0</v>
      </c>
      <c r="AC79" s="203">
        <v>0</v>
      </c>
      <c r="AD79" s="203">
        <v>13.7</v>
      </c>
      <c r="AE79" s="203">
        <v>0</v>
      </c>
      <c r="AF79" s="203">
        <v>0</v>
      </c>
      <c r="AG79" s="203">
        <v>26.52</v>
      </c>
      <c r="AH79" s="203">
        <v>0</v>
      </c>
      <c r="AI79" s="203">
        <v>26.52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180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10.88</v>
      </c>
      <c r="E80" s="203">
        <v>0</v>
      </c>
      <c r="F80" s="203">
        <v>0</v>
      </c>
      <c r="G80" s="203">
        <v>17.989999999999998</v>
      </c>
      <c r="H80" s="203">
        <v>0</v>
      </c>
      <c r="I80" s="203">
        <v>0</v>
      </c>
      <c r="J80" s="203">
        <v>15.17</v>
      </c>
      <c r="K80" s="203">
        <v>6.35</v>
      </c>
      <c r="L80" s="203">
        <v>1.68</v>
      </c>
      <c r="M80" s="203">
        <v>0</v>
      </c>
      <c r="N80" s="203">
        <v>1.18</v>
      </c>
      <c r="O80" s="203">
        <v>0.98</v>
      </c>
      <c r="P80" s="203">
        <v>2.68</v>
      </c>
      <c r="Q80" s="203">
        <v>0.2</v>
      </c>
      <c r="R80" s="203">
        <v>0.42</v>
      </c>
      <c r="S80" s="203">
        <v>0.26</v>
      </c>
      <c r="T80" s="203">
        <v>0</v>
      </c>
      <c r="U80" s="203">
        <v>10.15</v>
      </c>
      <c r="V80" s="203">
        <v>0.2</v>
      </c>
      <c r="W80" s="203">
        <v>0.45</v>
      </c>
      <c r="X80" s="203">
        <v>1.46</v>
      </c>
      <c r="Y80" s="203">
        <v>0</v>
      </c>
      <c r="Z80" s="203">
        <v>2.73</v>
      </c>
      <c r="AA80" s="203">
        <v>0.89</v>
      </c>
      <c r="AB80" s="203">
        <v>0</v>
      </c>
      <c r="AC80" s="203">
        <v>0</v>
      </c>
      <c r="AD80" s="203">
        <v>13.7</v>
      </c>
      <c r="AE80" s="203">
        <v>0</v>
      </c>
      <c r="AF80" s="203">
        <v>0</v>
      </c>
      <c r="AG80" s="203">
        <v>26.52</v>
      </c>
      <c r="AH80" s="203">
        <v>0</v>
      </c>
      <c r="AI80" s="203">
        <v>26.52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180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10.88</v>
      </c>
      <c r="E81" s="203">
        <v>0</v>
      </c>
      <c r="F81" s="203">
        <v>0</v>
      </c>
      <c r="G81" s="203">
        <v>17.989999999999998</v>
      </c>
      <c r="H81" s="203">
        <v>0</v>
      </c>
      <c r="I81" s="203">
        <v>0</v>
      </c>
      <c r="J81" s="203">
        <v>15.17</v>
      </c>
      <c r="K81" s="203">
        <v>6.35</v>
      </c>
      <c r="L81" s="203">
        <v>1.68</v>
      </c>
      <c r="M81" s="203">
        <v>0</v>
      </c>
      <c r="N81" s="203">
        <v>1.18</v>
      </c>
      <c r="O81" s="203">
        <v>0.98</v>
      </c>
      <c r="P81" s="203">
        <v>2.68</v>
      </c>
      <c r="Q81" s="203">
        <v>0.2</v>
      </c>
      <c r="R81" s="203">
        <v>0.42</v>
      </c>
      <c r="S81" s="203">
        <v>0.26</v>
      </c>
      <c r="T81" s="203">
        <v>0</v>
      </c>
      <c r="U81" s="203">
        <v>10.15</v>
      </c>
      <c r="V81" s="203">
        <v>0.2</v>
      </c>
      <c r="W81" s="203">
        <v>0.45</v>
      </c>
      <c r="X81" s="203">
        <v>1.46</v>
      </c>
      <c r="Y81" s="203">
        <v>0</v>
      </c>
      <c r="Z81" s="203">
        <v>2.73</v>
      </c>
      <c r="AA81" s="203">
        <v>0.89</v>
      </c>
      <c r="AB81" s="203">
        <v>0</v>
      </c>
      <c r="AC81" s="203">
        <v>0</v>
      </c>
      <c r="AD81" s="203">
        <v>13.7</v>
      </c>
      <c r="AE81" s="203">
        <v>0</v>
      </c>
      <c r="AF81" s="203">
        <v>0</v>
      </c>
      <c r="AG81" s="203">
        <v>26.52</v>
      </c>
      <c r="AH81" s="203">
        <v>0</v>
      </c>
      <c r="AI81" s="203">
        <v>26.52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180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10.93</v>
      </c>
      <c r="E82" s="203">
        <v>0</v>
      </c>
      <c r="F82" s="203">
        <v>0</v>
      </c>
      <c r="G82" s="203">
        <v>17.989999999999998</v>
      </c>
      <c r="H82" s="203">
        <v>0</v>
      </c>
      <c r="I82" s="203">
        <v>0</v>
      </c>
      <c r="J82" s="203">
        <v>15.17</v>
      </c>
      <c r="K82" s="203">
        <v>0</v>
      </c>
      <c r="L82" s="203">
        <v>1.68</v>
      </c>
      <c r="M82" s="203">
        <v>0</v>
      </c>
      <c r="N82" s="203">
        <v>1.18</v>
      </c>
      <c r="O82" s="203">
        <v>0.98</v>
      </c>
      <c r="P82" s="203">
        <v>2.68</v>
      </c>
      <c r="Q82" s="203">
        <v>0.2</v>
      </c>
      <c r="R82" s="203">
        <v>0.42</v>
      </c>
      <c r="S82" s="203">
        <v>0.26</v>
      </c>
      <c r="T82" s="203">
        <v>0</v>
      </c>
      <c r="U82" s="203">
        <v>10.15</v>
      </c>
      <c r="V82" s="203">
        <v>0.2</v>
      </c>
      <c r="W82" s="203">
        <v>0.45</v>
      </c>
      <c r="X82" s="203">
        <v>1.46</v>
      </c>
      <c r="Y82" s="203">
        <v>0</v>
      </c>
      <c r="Z82" s="203">
        <v>2.73</v>
      </c>
      <c r="AA82" s="203">
        <v>0.89</v>
      </c>
      <c r="AB82" s="203">
        <v>0</v>
      </c>
      <c r="AC82" s="203">
        <v>0</v>
      </c>
      <c r="AD82" s="203">
        <v>13.7</v>
      </c>
      <c r="AE82" s="203">
        <v>0</v>
      </c>
      <c r="AF82" s="203">
        <v>0</v>
      </c>
      <c r="AG82" s="203">
        <v>26.52</v>
      </c>
      <c r="AH82" s="203">
        <v>0</v>
      </c>
      <c r="AI82" s="203">
        <v>26.52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180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10.93</v>
      </c>
      <c r="E83" s="203">
        <v>0</v>
      </c>
      <c r="F83" s="203">
        <v>0</v>
      </c>
      <c r="G83" s="203">
        <v>17.989999999999998</v>
      </c>
      <c r="H83" s="203">
        <v>0</v>
      </c>
      <c r="I83" s="203">
        <v>0</v>
      </c>
      <c r="J83" s="203">
        <v>15.17</v>
      </c>
      <c r="K83" s="203">
        <v>0</v>
      </c>
      <c r="L83" s="203">
        <v>1.68</v>
      </c>
      <c r="M83" s="203">
        <v>0</v>
      </c>
      <c r="N83" s="203">
        <v>1.18</v>
      </c>
      <c r="O83" s="203">
        <v>0.98</v>
      </c>
      <c r="P83" s="203">
        <v>2.68</v>
      </c>
      <c r="Q83" s="203">
        <v>0.2</v>
      </c>
      <c r="R83" s="203">
        <v>0.42</v>
      </c>
      <c r="S83" s="203">
        <v>0.26</v>
      </c>
      <c r="T83" s="203">
        <v>0</v>
      </c>
      <c r="U83" s="203">
        <v>10.15</v>
      </c>
      <c r="V83" s="203">
        <v>0.2</v>
      </c>
      <c r="W83" s="203">
        <v>0.45</v>
      </c>
      <c r="X83" s="203">
        <v>1.46</v>
      </c>
      <c r="Y83" s="203">
        <v>0</v>
      </c>
      <c r="Z83" s="203">
        <v>2.73</v>
      </c>
      <c r="AA83" s="203">
        <v>0.89</v>
      </c>
      <c r="AB83" s="203">
        <v>0</v>
      </c>
      <c r="AC83" s="203">
        <v>0</v>
      </c>
      <c r="AD83" s="203">
        <v>13.7</v>
      </c>
      <c r="AE83" s="203">
        <v>0</v>
      </c>
      <c r="AF83" s="203">
        <v>0</v>
      </c>
      <c r="AG83" s="203">
        <v>26.52</v>
      </c>
      <c r="AH83" s="203">
        <v>0</v>
      </c>
      <c r="AI83" s="203">
        <v>26.52</v>
      </c>
      <c r="AJ83" s="203">
        <v>0</v>
      </c>
      <c r="AK83" s="203">
        <v>9.6</v>
      </c>
      <c r="AL83" s="203">
        <v>0</v>
      </c>
      <c r="AM83" s="203">
        <v>0</v>
      </c>
      <c r="AN83" s="203">
        <v>0</v>
      </c>
      <c r="AO83" s="203">
        <v>180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10.99</v>
      </c>
      <c r="E84" s="203">
        <v>0</v>
      </c>
      <c r="F84" s="203">
        <v>0</v>
      </c>
      <c r="G84" s="203">
        <v>17.989999999999998</v>
      </c>
      <c r="H84" s="203">
        <v>0</v>
      </c>
      <c r="I84" s="203">
        <v>0</v>
      </c>
      <c r="J84" s="203">
        <v>15.17</v>
      </c>
      <c r="K84" s="203">
        <v>1.33</v>
      </c>
      <c r="L84" s="203">
        <v>1.68</v>
      </c>
      <c r="M84" s="203">
        <v>0</v>
      </c>
      <c r="N84" s="203">
        <v>1.18</v>
      </c>
      <c r="O84" s="203">
        <v>0.98</v>
      </c>
      <c r="P84" s="203">
        <v>2.68</v>
      </c>
      <c r="Q84" s="203">
        <v>0.2</v>
      </c>
      <c r="R84" s="203">
        <v>0.42</v>
      </c>
      <c r="S84" s="203">
        <v>0.26</v>
      </c>
      <c r="T84" s="203">
        <v>0</v>
      </c>
      <c r="U84" s="203">
        <v>10.15</v>
      </c>
      <c r="V84" s="203">
        <v>0.2</v>
      </c>
      <c r="W84" s="203">
        <v>0.45</v>
      </c>
      <c r="X84" s="203">
        <v>1.46</v>
      </c>
      <c r="Y84" s="203">
        <v>0</v>
      </c>
      <c r="Z84" s="203">
        <v>2.73</v>
      </c>
      <c r="AA84" s="203">
        <v>0.89</v>
      </c>
      <c r="AB84" s="203">
        <v>0</v>
      </c>
      <c r="AC84" s="203">
        <v>0</v>
      </c>
      <c r="AD84" s="203">
        <v>13.7</v>
      </c>
      <c r="AE84" s="203">
        <v>0</v>
      </c>
      <c r="AF84" s="203">
        <v>0</v>
      </c>
      <c r="AG84" s="203">
        <v>26.52</v>
      </c>
      <c r="AH84" s="203">
        <v>0</v>
      </c>
      <c r="AI84" s="203">
        <v>26.52</v>
      </c>
      <c r="AJ84" s="203">
        <v>0</v>
      </c>
      <c r="AK84" s="203">
        <v>9.6</v>
      </c>
      <c r="AL84" s="203">
        <v>0</v>
      </c>
      <c r="AM84" s="203">
        <v>0</v>
      </c>
      <c r="AN84" s="203">
        <v>0</v>
      </c>
      <c r="AO84" s="203">
        <v>180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11.04</v>
      </c>
      <c r="E85" s="203">
        <v>0</v>
      </c>
      <c r="F85" s="203">
        <v>0</v>
      </c>
      <c r="G85" s="203">
        <v>17.989999999999998</v>
      </c>
      <c r="H85" s="203">
        <v>0</v>
      </c>
      <c r="I85" s="203">
        <v>0</v>
      </c>
      <c r="J85" s="203">
        <v>15.17</v>
      </c>
      <c r="K85" s="203">
        <v>59.75</v>
      </c>
      <c r="L85" s="203">
        <v>21.3</v>
      </c>
      <c r="M85" s="203">
        <v>0</v>
      </c>
      <c r="N85" s="203">
        <v>1.18</v>
      </c>
      <c r="O85" s="203">
        <v>0.98</v>
      </c>
      <c r="P85" s="203">
        <v>2.68</v>
      </c>
      <c r="Q85" s="203">
        <v>0.2</v>
      </c>
      <c r="R85" s="203">
        <v>0.42</v>
      </c>
      <c r="S85" s="203">
        <v>0.26</v>
      </c>
      <c r="T85" s="203">
        <v>0</v>
      </c>
      <c r="U85" s="203">
        <v>10.15</v>
      </c>
      <c r="V85" s="203">
        <v>0.2</v>
      </c>
      <c r="W85" s="203">
        <v>0.45</v>
      </c>
      <c r="X85" s="203">
        <v>1.46</v>
      </c>
      <c r="Y85" s="203">
        <v>0</v>
      </c>
      <c r="Z85" s="203">
        <v>2.73</v>
      </c>
      <c r="AA85" s="203">
        <v>0.89</v>
      </c>
      <c r="AB85" s="203">
        <v>0</v>
      </c>
      <c r="AC85" s="203">
        <v>0</v>
      </c>
      <c r="AD85" s="203">
        <v>13.7</v>
      </c>
      <c r="AE85" s="203">
        <v>0</v>
      </c>
      <c r="AF85" s="203">
        <v>0</v>
      </c>
      <c r="AG85" s="203">
        <v>26.52</v>
      </c>
      <c r="AH85" s="203">
        <v>0</v>
      </c>
      <c r="AI85" s="203">
        <v>26.52</v>
      </c>
      <c r="AJ85" s="203">
        <v>0</v>
      </c>
      <c r="AK85" s="203">
        <v>9.01</v>
      </c>
      <c r="AL85" s="203">
        <v>0</v>
      </c>
      <c r="AM85" s="203">
        <v>0</v>
      </c>
      <c r="AN85" s="203">
        <v>0</v>
      </c>
      <c r="AO85" s="203">
        <v>180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10.99</v>
      </c>
      <c r="E86" s="203">
        <v>0</v>
      </c>
      <c r="F86" s="203">
        <v>0</v>
      </c>
      <c r="G86" s="203">
        <v>17.989999999999998</v>
      </c>
      <c r="H86" s="203">
        <v>0</v>
      </c>
      <c r="I86" s="203">
        <v>0</v>
      </c>
      <c r="J86" s="203">
        <v>15.17</v>
      </c>
      <c r="K86" s="203">
        <v>42.7</v>
      </c>
      <c r="L86" s="203">
        <v>21.3</v>
      </c>
      <c r="M86" s="203">
        <v>0</v>
      </c>
      <c r="N86" s="203">
        <v>1.18</v>
      </c>
      <c r="O86" s="203">
        <v>0.98</v>
      </c>
      <c r="P86" s="203">
        <v>2.68</v>
      </c>
      <c r="Q86" s="203">
        <v>4.26</v>
      </c>
      <c r="R86" s="203">
        <v>7.89</v>
      </c>
      <c r="S86" s="203">
        <v>4.79</v>
      </c>
      <c r="T86" s="203">
        <v>0</v>
      </c>
      <c r="U86" s="203">
        <v>10.15</v>
      </c>
      <c r="V86" s="203">
        <v>0.2</v>
      </c>
      <c r="W86" s="203">
        <v>0.45</v>
      </c>
      <c r="X86" s="203">
        <v>1.46</v>
      </c>
      <c r="Y86" s="203">
        <v>0</v>
      </c>
      <c r="Z86" s="203">
        <v>2.73</v>
      </c>
      <c r="AA86" s="203">
        <v>0.89</v>
      </c>
      <c r="AB86" s="203">
        <v>0</v>
      </c>
      <c r="AC86" s="203">
        <v>0</v>
      </c>
      <c r="AD86" s="203">
        <v>13.7</v>
      </c>
      <c r="AE86" s="203">
        <v>0</v>
      </c>
      <c r="AF86" s="203">
        <v>0</v>
      </c>
      <c r="AG86" s="203">
        <v>26.52</v>
      </c>
      <c r="AH86" s="203">
        <v>0</v>
      </c>
      <c r="AI86" s="203">
        <v>26.52</v>
      </c>
      <c r="AJ86" s="203">
        <v>0</v>
      </c>
      <c r="AK86" s="203">
        <v>9.01</v>
      </c>
      <c r="AL86" s="203">
        <v>0</v>
      </c>
      <c r="AM86" s="203">
        <v>0</v>
      </c>
      <c r="AN86" s="203">
        <v>0</v>
      </c>
      <c r="AO86" s="203">
        <v>180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10.99</v>
      </c>
      <c r="E87" s="203">
        <v>0</v>
      </c>
      <c r="F87" s="203">
        <v>0</v>
      </c>
      <c r="G87" s="203">
        <v>17.989999999999998</v>
      </c>
      <c r="H87" s="203">
        <v>0</v>
      </c>
      <c r="I87" s="203">
        <v>0</v>
      </c>
      <c r="J87" s="203">
        <v>15.17</v>
      </c>
      <c r="K87" s="203">
        <v>6.35</v>
      </c>
      <c r="L87" s="203">
        <v>1.68</v>
      </c>
      <c r="M87" s="203">
        <v>0</v>
      </c>
      <c r="N87" s="203">
        <v>1.18</v>
      </c>
      <c r="O87" s="203">
        <v>0.98</v>
      </c>
      <c r="P87" s="203">
        <v>2.68</v>
      </c>
      <c r="Q87" s="203">
        <v>0.2</v>
      </c>
      <c r="R87" s="203">
        <v>0.42</v>
      </c>
      <c r="S87" s="203">
        <v>0.26</v>
      </c>
      <c r="T87" s="203">
        <v>0</v>
      </c>
      <c r="U87" s="203">
        <v>10.15</v>
      </c>
      <c r="V87" s="203">
        <v>0.2</v>
      </c>
      <c r="W87" s="203">
        <v>0.45</v>
      </c>
      <c r="X87" s="203">
        <v>1.46</v>
      </c>
      <c r="Y87" s="203">
        <v>0</v>
      </c>
      <c r="Z87" s="203">
        <v>2.73</v>
      </c>
      <c r="AA87" s="203">
        <v>0.89</v>
      </c>
      <c r="AB87" s="203">
        <v>0</v>
      </c>
      <c r="AC87" s="203">
        <v>0</v>
      </c>
      <c r="AD87" s="203">
        <v>13.7</v>
      </c>
      <c r="AE87" s="203">
        <v>0</v>
      </c>
      <c r="AF87" s="203">
        <v>0</v>
      </c>
      <c r="AG87" s="203">
        <v>26.52</v>
      </c>
      <c r="AH87" s="203">
        <v>0</v>
      </c>
      <c r="AI87" s="203">
        <v>26.52</v>
      </c>
      <c r="AJ87" s="203">
        <v>0</v>
      </c>
      <c r="AK87" s="203">
        <v>9.01</v>
      </c>
      <c r="AL87" s="203">
        <v>0</v>
      </c>
      <c r="AM87" s="203">
        <v>0</v>
      </c>
      <c r="AN87" s="203">
        <v>0</v>
      </c>
      <c r="AO87" s="203">
        <v>180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11.04</v>
      </c>
      <c r="E88" s="203">
        <v>0</v>
      </c>
      <c r="F88" s="203">
        <v>0</v>
      </c>
      <c r="G88" s="203">
        <v>17.989999999999998</v>
      </c>
      <c r="H88" s="203">
        <v>0</v>
      </c>
      <c r="I88" s="203">
        <v>0</v>
      </c>
      <c r="J88" s="203">
        <v>15.17</v>
      </c>
      <c r="K88" s="203">
        <v>0</v>
      </c>
      <c r="L88" s="203">
        <v>1.68</v>
      </c>
      <c r="M88" s="203">
        <v>0</v>
      </c>
      <c r="N88" s="203">
        <v>1.18</v>
      </c>
      <c r="O88" s="203">
        <v>0.98</v>
      </c>
      <c r="P88" s="203">
        <v>2.68</v>
      </c>
      <c r="Q88" s="203">
        <v>0.2</v>
      </c>
      <c r="R88" s="203">
        <v>0.42</v>
      </c>
      <c r="S88" s="203">
        <v>0.26</v>
      </c>
      <c r="T88" s="203">
        <v>0</v>
      </c>
      <c r="U88" s="203">
        <v>10.15</v>
      </c>
      <c r="V88" s="203">
        <v>0.2</v>
      </c>
      <c r="W88" s="203">
        <v>0.45</v>
      </c>
      <c r="X88" s="203">
        <v>1.46</v>
      </c>
      <c r="Y88" s="203">
        <v>0</v>
      </c>
      <c r="Z88" s="203">
        <v>2.73</v>
      </c>
      <c r="AA88" s="203">
        <v>0.89</v>
      </c>
      <c r="AB88" s="203">
        <v>0</v>
      </c>
      <c r="AC88" s="203">
        <v>0</v>
      </c>
      <c r="AD88" s="203">
        <v>13.7</v>
      </c>
      <c r="AE88" s="203">
        <v>0</v>
      </c>
      <c r="AF88" s="203">
        <v>0</v>
      </c>
      <c r="AG88" s="203">
        <v>26.52</v>
      </c>
      <c r="AH88" s="203">
        <v>0</v>
      </c>
      <c r="AI88" s="203">
        <v>26.52</v>
      </c>
      <c r="AJ88" s="203">
        <v>0</v>
      </c>
      <c r="AK88" s="203">
        <v>9.01</v>
      </c>
      <c r="AL88" s="203">
        <v>0</v>
      </c>
      <c r="AM88" s="203">
        <v>0</v>
      </c>
      <c r="AN88" s="203">
        <v>0</v>
      </c>
      <c r="AO88" s="203">
        <v>180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11.04</v>
      </c>
      <c r="E89" s="203">
        <v>0</v>
      </c>
      <c r="F89" s="203">
        <v>0</v>
      </c>
      <c r="G89" s="203">
        <v>17.989999999999998</v>
      </c>
      <c r="H89" s="203">
        <v>0</v>
      </c>
      <c r="I89" s="203">
        <v>0</v>
      </c>
      <c r="J89" s="203">
        <v>15.17</v>
      </c>
      <c r="K89" s="203">
        <v>0</v>
      </c>
      <c r="L89" s="203">
        <v>1.68</v>
      </c>
      <c r="M89" s="203">
        <v>0</v>
      </c>
      <c r="N89" s="203">
        <v>1.18</v>
      </c>
      <c r="O89" s="203">
        <v>0.98</v>
      </c>
      <c r="P89" s="203">
        <v>2.68</v>
      </c>
      <c r="Q89" s="203">
        <v>0.2</v>
      </c>
      <c r="R89" s="203">
        <v>0.42</v>
      </c>
      <c r="S89" s="203">
        <v>0.26</v>
      </c>
      <c r="T89" s="203">
        <v>0</v>
      </c>
      <c r="U89" s="203">
        <v>10.15</v>
      </c>
      <c r="V89" s="203">
        <v>0.2</v>
      </c>
      <c r="W89" s="203">
        <v>0.45</v>
      </c>
      <c r="X89" s="203">
        <v>1.46</v>
      </c>
      <c r="Y89" s="203">
        <v>0</v>
      </c>
      <c r="Z89" s="203">
        <v>2.73</v>
      </c>
      <c r="AA89" s="203">
        <v>0.89</v>
      </c>
      <c r="AB89" s="203">
        <v>0</v>
      </c>
      <c r="AC89" s="203">
        <v>0</v>
      </c>
      <c r="AD89" s="203">
        <v>13.7</v>
      </c>
      <c r="AE89" s="203">
        <v>0</v>
      </c>
      <c r="AF89" s="203">
        <v>0</v>
      </c>
      <c r="AG89" s="203">
        <v>26.52</v>
      </c>
      <c r="AH89" s="203">
        <v>0</v>
      </c>
      <c r="AI89" s="203">
        <v>26.52</v>
      </c>
      <c r="AJ89" s="203">
        <v>0</v>
      </c>
      <c r="AK89" s="203">
        <v>9.01</v>
      </c>
      <c r="AL89" s="203">
        <v>0</v>
      </c>
      <c r="AM89" s="203">
        <v>0</v>
      </c>
      <c r="AN89" s="203">
        <v>0</v>
      </c>
      <c r="AO89" s="203">
        <v>180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11.04</v>
      </c>
      <c r="E90" s="203">
        <v>0</v>
      </c>
      <c r="F90" s="203">
        <v>0</v>
      </c>
      <c r="G90" s="203">
        <v>17.989999999999998</v>
      </c>
      <c r="H90" s="203">
        <v>0</v>
      </c>
      <c r="I90" s="203">
        <v>0</v>
      </c>
      <c r="J90" s="203">
        <v>15.17</v>
      </c>
      <c r="K90" s="203">
        <v>66.36</v>
      </c>
      <c r="L90" s="203">
        <v>21.3</v>
      </c>
      <c r="M90" s="203">
        <v>0</v>
      </c>
      <c r="N90" s="203">
        <v>1.18</v>
      </c>
      <c r="O90" s="203">
        <v>0.98</v>
      </c>
      <c r="P90" s="203">
        <v>2.68</v>
      </c>
      <c r="Q90" s="203">
        <v>0.2</v>
      </c>
      <c r="R90" s="203">
        <v>0.42</v>
      </c>
      <c r="S90" s="203">
        <v>0.26</v>
      </c>
      <c r="T90" s="203">
        <v>0</v>
      </c>
      <c r="U90" s="203">
        <v>10.15</v>
      </c>
      <c r="V90" s="203">
        <v>0.2</v>
      </c>
      <c r="W90" s="203">
        <v>0.45</v>
      </c>
      <c r="X90" s="203">
        <v>1.46</v>
      </c>
      <c r="Y90" s="203">
        <v>0</v>
      </c>
      <c r="Z90" s="203">
        <v>2.73</v>
      </c>
      <c r="AA90" s="203">
        <v>0.89</v>
      </c>
      <c r="AB90" s="203">
        <v>0</v>
      </c>
      <c r="AC90" s="203">
        <v>0</v>
      </c>
      <c r="AD90" s="203">
        <v>13.7</v>
      </c>
      <c r="AE90" s="203">
        <v>0</v>
      </c>
      <c r="AF90" s="203">
        <v>0</v>
      </c>
      <c r="AG90" s="203">
        <v>26.52</v>
      </c>
      <c r="AH90" s="203">
        <v>0</v>
      </c>
      <c r="AI90" s="203">
        <v>26.52</v>
      </c>
      <c r="AJ90" s="203">
        <v>0</v>
      </c>
      <c r="AK90" s="203">
        <v>9.01</v>
      </c>
      <c r="AL90" s="203">
        <v>0</v>
      </c>
      <c r="AM90" s="203">
        <v>0</v>
      </c>
      <c r="AN90" s="203">
        <v>0</v>
      </c>
      <c r="AO90" s="203">
        <v>180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11.04</v>
      </c>
      <c r="E91" s="203">
        <v>0</v>
      </c>
      <c r="F91" s="203">
        <v>0</v>
      </c>
      <c r="G91" s="203">
        <v>17.989999999999998</v>
      </c>
      <c r="H91" s="203">
        <v>0</v>
      </c>
      <c r="I91" s="203">
        <v>0</v>
      </c>
      <c r="J91" s="203">
        <v>15.17</v>
      </c>
      <c r="K91" s="203">
        <v>76.680000000000007</v>
      </c>
      <c r="L91" s="203">
        <v>21.3</v>
      </c>
      <c r="M91" s="203">
        <v>0</v>
      </c>
      <c r="N91" s="203">
        <v>1.18</v>
      </c>
      <c r="O91" s="203">
        <v>0.98</v>
      </c>
      <c r="P91" s="203">
        <v>2.68</v>
      </c>
      <c r="Q91" s="203">
        <v>0.2</v>
      </c>
      <c r="R91" s="203">
        <v>0.04</v>
      </c>
      <c r="S91" s="203">
        <v>0.08</v>
      </c>
      <c r="T91" s="203">
        <v>0</v>
      </c>
      <c r="U91" s="203">
        <v>10.15</v>
      </c>
      <c r="V91" s="203">
        <v>0</v>
      </c>
      <c r="W91" s="203">
        <v>0.45</v>
      </c>
      <c r="X91" s="203">
        <v>1.46</v>
      </c>
      <c r="Y91" s="203">
        <v>0</v>
      </c>
      <c r="Z91" s="203">
        <v>2.74</v>
      </c>
      <c r="AA91" s="203">
        <v>0.89</v>
      </c>
      <c r="AB91" s="203">
        <v>0</v>
      </c>
      <c r="AC91" s="203">
        <v>0</v>
      </c>
      <c r="AD91" s="203">
        <v>13.7</v>
      </c>
      <c r="AE91" s="203">
        <v>0</v>
      </c>
      <c r="AF91" s="203">
        <v>0</v>
      </c>
      <c r="AG91" s="203">
        <v>26.52</v>
      </c>
      <c r="AH91" s="203">
        <v>0</v>
      </c>
      <c r="AI91" s="203">
        <v>26.52</v>
      </c>
      <c r="AJ91" s="203">
        <v>0</v>
      </c>
      <c r="AK91" s="203">
        <v>9.01</v>
      </c>
      <c r="AL91" s="203">
        <v>0</v>
      </c>
      <c r="AM91" s="203">
        <v>0</v>
      </c>
      <c r="AN91" s="203">
        <v>0</v>
      </c>
      <c r="AO91" s="203">
        <v>180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11.07</v>
      </c>
      <c r="E92" s="203">
        <v>0</v>
      </c>
      <c r="F92" s="203">
        <v>0</v>
      </c>
      <c r="G92" s="203">
        <v>17.989999999999998</v>
      </c>
      <c r="H92" s="203">
        <v>0</v>
      </c>
      <c r="I92" s="203">
        <v>0</v>
      </c>
      <c r="J92" s="203">
        <v>15.17</v>
      </c>
      <c r="K92" s="203">
        <v>69.959999999999994</v>
      </c>
      <c r="L92" s="203">
        <v>21.3</v>
      </c>
      <c r="M92" s="203">
        <v>0</v>
      </c>
      <c r="N92" s="203">
        <v>1.18</v>
      </c>
      <c r="O92" s="203">
        <v>0.98</v>
      </c>
      <c r="P92" s="203">
        <v>2.68</v>
      </c>
      <c r="Q92" s="203">
        <v>0.2</v>
      </c>
      <c r="R92" s="203">
        <v>0.41</v>
      </c>
      <c r="S92" s="203">
        <v>0.26</v>
      </c>
      <c r="T92" s="203">
        <v>0</v>
      </c>
      <c r="U92" s="203">
        <v>10.15</v>
      </c>
      <c r="V92" s="203">
        <v>0</v>
      </c>
      <c r="W92" s="203">
        <v>0.45</v>
      </c>
      <c r="X92" s="203">
        <v>1.46</v>
      </c>
      <c r="Y92" s="203">
        <v>0</v>
      </c>
      <c r="Z92" s="203">
        <v>2.74</v>
      </c>
      <c r="AA92" s="203">
        <v>0.89</v>
      </c>
      <c r="AB92" s="203">
        <v>0</v>
      </c>
      <c r="AC92" s="203">
        <v>0</v>
      </c>
      <c r="AD92" s="203">
        <v>13.7</v>
      </c>
      <c r="AE92" s="203">
        <v>0</v>
      </c>
      <c r="AF92" s="203">
        <v>0</v>
      </c>
      <c r="AG92" s="203">
        <v>26.52</v>
      </c>
      <c r="AH92" s="203">
        <v>0</v>
      </c>
      <c r="AI92" s="203">
        <v>26.52</v>
      </c>
      <c r="AJ92" s="203">
        <v>0</v>
      </c>
      <c r="AK92" s="203">
        <v>9.01</v>
      </c>
      <c r="AL92" s="203">
        <v>0</v>
      </c>
      <c r="AM92" s="203">
        <v>0</v>
      </c>
      <c r="AN92" s="203">
        <v>0</v>
      </c>
      <c r="AO92" s="203">
        <v>180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11.07</v>
      </c>
      <c r="E93" s="203">
        <v>0</v>
      </c>
      <c r="F93" s="203">
        <v>0</v>
      </c>
      <c r="G93" s="203">
        <v>17.989999999999998</v>
      </c>
      <c r="H93" s="203">
        <v>0</v>
      </c>
      <c r="I93" s="203">
        <v>0</v>
      </c>
      <c r="J93" s="203">
        <v>15.17</v>
      </c>
      <c r="K93" s="203">
        <v>75.81</v>
      </c>
      <c r="L93" s="203">
        <v>1.68</v>
      </c>
      <c r="M93" s="203">
        <v>0</v>
      </c>
      <c r="N93" s="203">
        <v>1.18</v>
      </c>
      <c r="O93" s="203">
        <v>0.98</v>
      </c>
      <c r="P93" s="203">
        <v>2.68</v>
      </c>
      <c r="Q93" s="203">
        <v>0.2</v>
      </c>
      <c r="R93" s="203">
        <v>0.41</v>
      </c>
      <c r="S93" s="203">
        <v>0.26</v>
      </c>
      <c r="T93" s="203">
        <v>0</v>
      </c>
      <c r="U93" s="203">
        <v>9.1199999999999992</v>
      </c>
      <c r="V93" s="203">
        <v>0.2</v>
      </c>
      <c r="W93" s="203">
        <v>0.45</v>
      </c>
      <c r="X93" s="203">
        <v>1.46</v>
      </c>
      <c r="Y93" s="203">
        <v>0</v>
      </c>
      <c r="Z93" s="203">
        <v>2.74</v>
      </c>
      <c r="AA93" s="203">
        <v>0.89</v>
      </c>
      <c r="AB93" s="203">
        <v>0</v>
      </c>
      <c r="AC93" s="203">
        <v>0</v>
      </c>
      <c r="AD93" s="203">
        <v>13.7</v>
      </c>
      <c r="AE93" s="203">
        <v>0</v>
      </c>
      <c r="AF93" s="203">
        <v>0</v>
      </c>
      <c r="AG93" s="203">
        <v>26.52</v>
      </c>
      <c r="AH93" s="203">
        <v>0</v>
      </c>
      <c r="AI93" s="203">
        <v>26.52</v>
      </c>
      <c r="AJ93" s="203">
        <v>0</v>
      </c>
      <c r="AK93" s="203">
        <v>9.01</v>
      </c>
      <c r="AL93" s="203">
        <v>0</v>
      </c>
      <c r="AM93" s="203">
        <v>0</v>
      </c>
      <c r="AN93" s="203">
        <v>0</v>
      </c>
      <c r="AO93" s="203">
        <v>180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11.07</v>
      </c>
      <c r="E94" s="203">
        <v>0</v>
      </c>
      <c r="F94" s="203">
        <v>0</v>
      </c>
      <c r="G94" s="203">
        <v>17.989999999999998</v>
      </c>
      <c r="H94" s="203">
        <v>0</v>
      </c>
      <c r="I94" s="203">
        <v>0</v>
      </c>
      <c r="J94" s="203">
        <v>15.17</v>
      </c>
      <c r="K94" s="203">
        <v>76.09</v>
      </c>
      <c r="L94" s="203">
        <v>1.68</v>
      </c>
      <c r="M94" s="203">
        <v>0</v>
      </c>
      <c r="N94" s="203">
        <v>1.18</v>
      </c>
      <c r="O94" s="203">
        <v>0.98</v>
      </c>
      <c r="P94" s="203">
        <v>2.68</v>
      </c>
      <c r="Q94" s="203">
        <v>0.2</v>
      </c>
      <c r="R94" s="203">
        <v>0.41</v>
      </c>
      <c r="S94" s="203">
        <v>0.26</v>
      </c>
      <c r="T94" s="203">
        <v>0</v>
      </c>
      <c r="U94" s="203">
        <v>8.08</v>
      </c>
      <c r="V94" s="203">
        <v>0.2</v>
      </c>
      <c r="W94" s="203">
        <v>0.45</v>
      </c>
      <c r="X94" s="203">
        <v>1.46</v>
      </c>
      <c r="Y94" s="203">
        <v>0</v>
      </c>
      <c r="Z94" s="203">
        <v>2.74</v>
      </c>
      <c r="AA94" s="203">
        <v>0.89</v>
      </c>
      <c r="AB94" s="203">
        <v>0</v>
      </c>
      <c r="AC94" s="203">
        <v>0</v>
      </c>
      <c r="AD94" s="203">
        <v>13.7</v>
      </c>
      <c r="AE94" s="203">
        <v>0</v>
      </c>
      <c r="AF94" s="203">
        <v>0</v>
      </c>
      <c r="AG94" s="203">
        <v>26.52</v>
      </c>
      <c r="AH94" s="203">
        <v>0</v>
      </c>
      <c r="AI94" s="203">
        <v>26.52</v>
      </c>
      <c r="AJ94" s="203">
        <v>0</v>
      </c>
      <c r="AK94" s="203">
        <v>9.01</v>
      </c>
      <c r="AL94" s="203">
        <v>0</v>
      </c>
      <c r="AM94" s="203">
        <v>0</v>
      </c>
      <c r="AN94" s="203">
        <v>0</v>
      </c>
      <c r="AO94" s="203">
        <v>180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11.07</v>
      </c>
      <c r="E95" s="203">
        <v>0</v>
      </c>
      <c r="F95" s="203">
        <v>0</v>
      </c>
      <c r="G95" s="203">
        <v>17.989999999999998</v>
      </c>
      <c r="H95" s="203">
        <v>0</v>
      </c>
      <c r="I95" s="203">
        <v>0</v>
      </c>
      <c r="J95" s="203">
        <v>15.17</v>
      </c>
      <c r="K95" s="203">
        <v>73.16</v>
      </c>
      <c r="L95" s="203">
        <v>21.3</v>
      </c>
      <c r="M95" s="203">
        <v>0</v>
      </c>
      <c r="N95" s="203">
        <v>1.18</v>
      </c>
      <c r="O95" s="203">
        <v>0.98</v>
      </c>
      <c r="P95" s="203">
        <v>2.68</v>
      </c>
      <c r="Q95" s="203">
        <v>0.2</v>
      </c>
      <c r="R95" s="203">
        <v>0.41</v>
      </c>
      <c r="S95" s="203">
        <v>0.26</v>
      </c>
      <c r="T95" s="203">
        <v>0</v>
      </c>
      <c r="U95" s="203">
        <v>7.05</v>
      </c>
      <c r="V95" s="203">
        <v>3.36</v>
      </c>
      <c r="W95" s="203">
        <v>0.45</v>
      </c>
      <c r="X95" s="203">
        <v>1.46</v>
      </c>
      <c r="Y95" s="203">
        <v>0</v>
      </c>
      <c r="Z95" s="203">
        <v>2.74</v>
      </c>
      <c r="AA95" s="203">
        <v>0.89</v>
      </c>
      <c r="AB95" s="203">
        <v>0</v>
      </c>
      <c r="AC95" s="203">
        <v>0</v>
      </c>
      <c r="AD95" s="203">
        <v>13.7</v>
      </c>
      <c r="AE95" s="203">
        <v>0</v>
      </c>
      <c r="AF95" s="203">
        <v>0</v>
      </c>
      <c r="AG95" s="203">
        <v>26.52</v>
      </c>
      <c r="AH95" s="203">
        <v>0</v>
      </c>
      <c r="AI95" s="203">
        <v>26.52</v>
      </c>
      <c r="AJ95" s="203">
        <v>0</v>
      </c>
      <c r="AK95" s="203">
        <v>9.01</v>
      </c>
      <c r="AL95" s="203">
        <v>0</v>
      </c>
      <c r="AM95" s="203">
        <v>0</v>
      </c>
      <c r="AN95" s="203">
        <v>0</v>
      </c>
      <c r="AO95" s="203">
        <v>180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11.07</v>
      </c>
      <c r="E96" s="203">
        <v>0</v>
      </c>
      <c r="F96" s="203">
        <v>0</v>
      </c>
      <c r="G96" s="203">
        <v>17.989999999999998</v>
      </c>
      <c r="H96" s="203">
        <v>0</v>
      </c>
      <c r="I96" s="203">
        <v>0</v>
      </c>
      <c r="J96" s="203">
        <v>15.17</v>
      </c>
      <c r="K96" s="203">
        <v>73.16</v>
      </c>
      <c r="L96" s="203">
        <v>21.3</v>
      </c>
      <c r="M96" s="203">
        <v>0</v>
      </c>
      <c r="N96" s="203">
        <v>1.18</v>
      </c>
      <c r="O96" s="203">
        <v>0.98</v>
      </c>
      <c r="P96" s="203">
        <v>2.68</v>
      </c>
      <c r="Q96" s="203">
        <v>0.2</v>
      </c>
      <c r="R96" s="203">
        <v>0.41</v>
      </c>
      <c r="S96" s="203">
        <v>0.26</v>
      </c>
      <c r="T96" s="203">
        <v>0</v>
      </c>
      <c r="U96" s="203">
        <v>6.02</v>
      </c>
      <c r="V96" s="203">
        <v>3.36</v>
      </c>
      <c r="W96" s="203">
        <v>0.45</v>
      </c>
      <c r="X96" s="203">
        <v>1.46</v>
      </c>
      <c r="Y96" s="203">
        <v>0</v>
      </c>
      <c r="Z96" s="203">
        <v>2.74</v>
      </c>
      <c r="AA96" s="203">
        <v>0.89</v>
      </c>
      <c r="AB96" s="203">
        <v>0</v>
      </c>
      <c r="AC96" s="203">
        <v>0</v>
      </c>
      <c r="AD96" s="203">
        <v>13.7</v>
      </c>
      <c r="AE96" s="203">
        <v>0</v>
      </c>
      <c r="AF96" s="203">
        <v>0</v>
      </c>
      <c r="AG96" s="203">
        <v>26.52</v>
      </c>
      <c r="AH96" s="203">
        <v>0</v>
      </c>
      <c r="AI96" s="203">
        <v>26.52</v>
      </c>
      <c r="AJ96" s="203">
        <v>0</v>
      </c>
      <c r="AK96" s="203">
        <v>9.01</v>
      </c>
      <c r="AL96" s="203">
        <v>0</v>
      </c>
      <c r="AM96" s="203">
        <v>0</v>
      </c>
      <c r="AN96" s="203">
        <v>0</v>
      </c>
      <c r="AO96" s="203">
        <v>180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11.07</v>
      </c>
      <c r="E97" s="203">
        <v>0</v>
      </c>
      <c r="F97" s="203">
        <v>0</v>
      </c>
      <c r="G97" s="203">
        <v>17.989999999999998</v>
      </c>
      <c r="H97" s="203">
        <v>0</v>
      </c>
      <c r="I97" s="203">
        <v>0</v>
      </c>
      <c r="J97" s="203">
        <v>15.17</v>
      </c>
      <c r="K97" s="203">
        <v>73.16</v>
      </c>
      <c r="L97" s="203">
        <v>21.3</v>
      </c>
      <c r="M97" s="203">
        <v>0</v>
      </c>
      <c r="N97" s="203">
        <v>1.18</v>
      </c>
      <c r="O97" s="203">
        <v>0.98</v>
      </c>
      <c r="P97" s="203">
        <v>2.68</v>
      </c>
      <c r="Q97" s="203">
        <v>0.2</v>
      </c>
      <c r="R97" s="203">
        <v>0.41</v>
      </c>
      <c r="S97" s="203">
        <v>0.26</v>
      </c>
      <c r="T97" s="203">
        <v>0</v>
      </c>
      <c r="U97" s="203">
        <v>5.67</v>
      </c>
      <c r="V97" s="203">
        <v>0.36</v>
      </c>
      <c r="W97" s="203">
        <v>0.45</v>
      </c>
      <c r="X97" s="203">
        <v>1.46</v>
      </c>
      <c r="Y97" s="203">
        <v>0</v>
      </c>
      <c r="Z97" s="203">
        <v>2.74</v>
      </c>
      <c r="AA97" s="203">
        <v>0.89</v>
      </c>
      <c r="AB97" s="203">
        <v>0</v>
      </c>
      <c r="AC97" s="203">
        <v>0</v>
      </c>
      <c r="AD97" s="203">
        <v>13.7</v>
      </c>
      <c r="AE97" s="203">
        <v>0</v>
      </c>
      <c r="AF97" s="203">
        <v>0</v>
      </c>
      <c r="AG97" s="203">
        <v>26.52</v>
      </c>
      <c r="AH97" s="203">
        <v>0</v>
      </c>
      <c r="AI97" s="203">
        <v>26.52</v>
      </c>
      <c r="AJ97" s="203">
        <v>0</v>
      </c>
      <c r="AK97" s="203">
        <v>9.01</v>
      </c>
      <c r="AL97" s="203">
        <v>0</v>
      </c>
      <c r="AM97" s="203">
        <v>0</v>
      </c>
      <c r="AN97" s="203">
        <v>0</v>
      </c>
      <c r="AO97" s="203">
        <v>180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11.07</v>
      </c>
      <c r="E98" s="203">
        <v>0</v>
      </c>
      <c r="F98" s="203">
        <v>0</v>
      </c>
      <c r="G98" s="203">
        <v>17.989999999999998</v>
      </c>
      <c r="H98" s="203">
        <v>0</v>
      </c>
      <c r="I98" s="203">
        <v>0</v>
      </c>
      <c r="J98" s="203">
        <v>15.17</v>
      </c>
      <c r="K98" s="203">
        <v>73.16</v>
      </c>
      <c r="L98" s="203">
        <v>21.3</v>
      </c>
      <c r="M98" s="203">
        <v>0</v>
      </c>
      <c r="N98" s="203">
        <v>1.18</v>
      </c>
      <c r="O98" s="203">
        <v>0.98</v>
      </c>
      <c r="P98" s="203">
        <v>2.68</v>
      </c>
      <c r="Q98" s="203">
        <v>0.2</v>
      </c>
      <c r="R98" s="203">
        <v>0.41</v>
      </c>
      <c r="S98" s="203">
        <v>0.26</v>
      </c>
      <c r="T98" s="203">
        <v>0</v>
      </c>
      <c r="U98" s="203">
        <v>5.67</v>
      </c>
      <c r="V98" s="203">
        <v>0.36</v>
      </c>
      <c r="W98" s="203">
        <v>0.45</v>
      </c>
      <c r="X98" s="203">
        <v>1.46</v>
      </c>
      <c r="Y98" s="203">
        <v>0</v>
      </c>
      <c r="Z98" s="203">
        <v>2.74</v>
      </c>
      <c r="AA98" s="203">
        <v>0.89</v>
      </c>
      <c r="AB98" s="203">
        <v>0</v>
      </c>
      <c r="AC98" s="203">
        <v>0</v>
      </c>
      <c r="AD98" s="203">
        <v>13.7</v>
      </c>
      <c r="AE98" s="203">
        <v>0</v>
      </c>
      <c r="AF98" s="203">
        <v>0</v>
      </c>
      <c r="AG98" s="203">
        <v>26.52</v>
      </c>
      <c r="AH98" s="203">
        <v>0</v>
      </c>
      <c r="AI98" s="203">
        <v>26.52</v>
      </c>
      <c r="AJ98" s="203">
        <v>0</v>
      </c>
      <c r="AK98" s="203">
        <v>9.01</v>
      </c>
      <c r="AL98" s="203">
        <v>0</v>
      </c>
      <c r="AM98" s="203">
        <v>0</v>
      </c>
      <c r="AN98" s="203">
        <v>0</v>
      </c>
      <c r="AO98" s="203">
        <v>180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0.26371749999999988</v>
      </c>
      <c r="E99">
        <f t="shared" si="0"/>
        <v>0</v>
      </c>
      <c r="F99">
        <f t="shared" si="0"/>
        <v>0</v>
      </c>
      <c r="G99">
        <f t="shared" si="0"/>
        <v>0.43176000000000014</v>
      </c>
      <c r="H99">
        <f t="shared" si="0"/>
        <v>0</v>
      </c>
      <c r="I99">
        <f t="shared" si="0"/>
        <v>0</v>
      </c>
      <c r="J99">
        <f t="shared" si="0"/>
        <v>0.36408000000000024</v>
      </c>
      <c r="K99">
        <f t="shared" si="0"/>
        <v>1.4071600000000002</v>
      </c>
      <c r="L99">
        <f t="shared" si="0"/>
        <v>0.36808250000000009</v>
      </c>
      <c r="M99">
        <f t="shared" si="0"/>
        <v>0</v>
      </c>
      <c r="N99">
        <f t="shared" si="0"/>
        <v>2.8747500000000065E-2</v>
      </c>
      <c r="O99">
        <f t="shared" si="0"/>
        <v>2.4177500000000001E-2</v>
      </c>
      <c r="P99">
        <f t="shared" si="0"/>
        <v>6.4422500000000119E-2</v>
      </c>
      <c r="Q99">
        <f t="shared" si="0"/>
        <v>3.2307499999999961E-2</v>
      </c>
      <c r="R99">
        <f t="shared" si="0"/>
        <v>7.3425000000000115E-2</v>
      </c>
      <c r="S99">
        <f t="shared" si="0"/>
        <v>4.6177499999999976E-2</v>
      </c>
      <c r="T99">
        <f t="shared" si="0"/>
        <v>0</v>
      </c>
      <c r="U99">
        <f t="shared" si="0"/>
        <v>0.24080499999999963</v>
      </c>
      <c r="V99">
        <f t="shared" si="0"/>
        <v>2.3987500000000033E-2</v>
      </c>
      <c r="W99">
        <f t="shared" si="0"/>
        <v>3.8779999999999912E-2</v>
      </c>
      <c r="X99">
        <f t="shared" si="0"/>
        <v>0.10726999999999988</v>
      </c>
      <c r="Y99">
        <f t="shared" si="0"/>
        <v>0</v>
      </c>
      <c r="Z99">
        <f t="shared" si="0"/>
        <v>0.33756249999999993</v>
      </c>
      <c r="AA99">
        <f t="shared" si="0"/>
        <v>0.1052749999999999</v>
      </c>
      <c r="AB99">
        <f t="shared" si="0"/>
        <v>0</v>
      </c>
      <c r="AC99">
        <f t="shared" si="0"/>
        <v>0</v>
      </c>
      <c r="AD99">
        <f t="shared" si="0"/>
        <v>0.32880000000000059</v>
      </c>
      <c r="AE99">
        <f t="shared" si="0"/>
        <v>0</v>
      </c>
      <c r="AF99">
        <f t="shared" si="0"/>
        <v>0</v>
      </c>
      <c r="AG99">
        <f t="shared" si="0"/>
        <v>0.63647999999999971</v>
      </c>
      <c r="AH99">
        <f t="shared" si="0"/>
        <v>0</v>
      </c>
      <c r="AI99">
        <f t="shared" si="0"/>
        <v>0.63647999999999971</v>
      </c>
      <c r="AJ99">
        <f t="shared" si="0"/>
        <v>0</v>
      </c>
      <c r="AK99">
        <f t="shared" si="0"/>
        <v>0.1881374999999999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10</v>
      </c>
      <c r="AH3" s="203">
        <v>0</v>
      </c>
      <c r="AI3" s="203">
        <v>10</v>
      </c>
      <c r="AJ3" s="203">
        <v>0</v>
      </c>
      <c r="AK3" s="203">
        <v>0.84</v>
      </c>
      <c r="AL3" s="203">
        <v>0</v>
      </c>
      <c r="AM3" s="203">
        <v>0</v>
      </c>
      <c r="AN3" s="203">
        <v>0</v>
      </c>
      <c r="AO3" s="203">
        <v>18.600000000000001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10</v>
      </c>
      <c r="AH4" s="203">
        <v>0</v>
      </c>
      <c r="AI4" s="203">
        <v>10</v>
      </c>
      <c r="AJ4" s="203">
        <v>0</v>
      </c>
      <c r="AK4" s="203">
        <v>0.84</v>
      </c>
      <c r="AL4" s="203">
        <v>0</v>
      </c>
      <c r="AM4" s="203">
        <v>0</v>
      </c>
      <c r="AN4" s="203">
        <v>0</v>
      </c>
      <c r="AO4" s="203">
        <v>18.600000000000001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10</v>
      </c>
      <c r="AH5" s="203">
        <v>0</v>
      </c>
      <c r="AI5" s="203">
        <v>10</v>
      </c>
      <c r="AJ5" s="203">
        <v>0</v>
      </c>
      <c r="AK5" s="203">
        <v>0.84</v>
      </c>
      <c r="AL5" s="203">
        <v>0</v>
      </c>
      <c r="AM5" s="203">
        <v>0</v>
      </c>
      <c r="AN5" s="203">
        <v>0</v>
      </c>
      <c r="AO5" s="203">
        <v>18.600000000000001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10</v>
      </c>
      <c r="AH6" s="203">
        <v>0</v>
      </c>
      <c r="AI6" s="203">
        <v>10</v>
      </c>
      <c r="AJ6" s="203">
        <v>0</v>
      </c>
      <c r="AK6" s="203">
        <v>0.84</v>
      </c>
      <c r="AL6" s="203">
        <v>0</v>
      </c>
      <c r="AM6" s="203">
        <v>0</v>
      </c>
      <c r="AN6" s="203">
        <v>0</v>
      </c>
      <c r="AO6" s="203">
        <v>18.600000000000001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10</v>
      </c>
      <c r="AH7" s="203">
        <v>0</v>
      </c>
      <c r="AI7" s="203">
        <v>10</v>
      </c>
      <c r="AJ7" s="203">
        <v>0</v>
      </c>
      <c r="AK7" s="203">
        <v>0.84</v>
      </c>
      <c r="AL7" s="203">
        <v>0</v>
      </c>
      <c r="AM7" s="203">
        <v>0</v>
      </c>
      <c r="AN7" s="203">
        <v>0</v>
      </c>
      <c r="AO7" s="203">
        <v>18.600000000000001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10</v>
      </c>
      <c r="AH8" s="203">
        <v>0</v>
      </c>
      <c r="AI8" s="203">
        <v>10</v>
      </c>
      <c r="AJ8" s="203">
        <v>0</v>
      </c>
      <c r="AK8" s="203">
        <v>0.84</v>
      </c>
      <c r="AL8" s="203">
        <v>0</v>
      </c>
      <c r="AM8" s="203">
        <v>0</v>
      </c>
      <c r="AN8" s="203">
        <v>0</v>
      </c>
      <c r="AO8" s="203">
        <v>18.600000000000001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10</v>
      </c>
      <c r="AH9" s="203">
        <v>0</v>
      </c>
      <c r="AI9" s="203">
        <v>10</v>
      </c>
      <c r="AJ9" s="203">
        <v>0</v>
      </c>
      <c r="AK9" s="203">
        <v>0.84</v>
      </c>
      <c r="AL9" s="203">
        <v>0</v>
      </c>
      <c r="AM9" s="203">
        <v>0</v>
      </c>
      <c r="AN9" s="203">
        <v>0</v>
      </c>
      <c r="AO9" s="203">
        <v>18.600000000000001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10</v>
      </c>
      <c r="AH10" s="203">
        <v>0</v>
      </c>
      <c r="AI10" s="203">
        <v>10</v>
      </c>
      <c r="AJ10" s="203">
        <v>0</v>
      </c>
      <c r="AK10" s="203">
        <v>0.84</v>
      </c>
      <c r="AL10" s="203">
        <v>0</v>
      </c>
      <c r="AM10" s="203">
        <v>0</v>
      </c>
      <c r="AN10" s="203">
        <v>0</v>
      </c>
      <c r="AO10" s="203">
        <v>18.600000000000001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10</v>
      </c>
      <c r="AH11" s="203">
        <v>0</v>
      </c>
      <c r="AI11" s="203">
        <v>10</v>
      </c>
      <c r="AJ11" s="203">
        <v>0</v>
      </c>
      <c r="AK11" s="203">
        <v>0.84</v>
      </c>
      <c r="AL11" s="203">
        <v>0</v>
      </c>
      <c r="AM11" s="203">
        <v>0</v>
      </c>
      <c r="AN11" s="203">
        <v>0</v>
      </c>
      <c r="AO11" s="203">
        <v>18.600000000000001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10</v>
      </c>
      <c r="AH12" s="203">
        <v>0</v>
      </c>
      <c r="AI12" s="203">
        <v>10</v>
      </c>
      <c r="AJ12" s="203">
        <v>0</v>
      </c>
      <c r="AK12" s="203">
        <v>0.84</v>
      </c>
      <c r="AL12" s="203">
        <v>0</v>
      </c>
      <c r="AM12" s="203">
        <v>0</v>
      </c>
      <c r="AN12" s="203">
        <v>0</v>
      </c>
      <c r="AO12" s="203">
        <v>18.600000000000001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10</v>
      </c>
      <c r="AH13" s="203">
        <v>0</v>
      </c>
      <c r="AI13" s="203">
        <v>10</v>
      </c>
      <c r="AJ13" s="203">
        <v>0</v>
      </c>
      <c r="AK13" s="203">
        <v>0.84</v>
      </c>
      <c r="AL13" s="203">
        <v>0</v>
      </c>
      <c r="AM13" s="203">
        <v>0</v>
      </c>
      <c r="AN13" s="203">
        <v>0</v>
      </c>
      <c r="AO13" s="203">
        <v>18.600000000000001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10</v>
      </c>
      <c r="AH14" s="203">
        <v>0</v>
      </c>
      <c r="AI14" s="203">
        <v>10</v>
      </c>
      <c r="AJ14" s="203">
        <v>0</v>
      </c>
      <c r="AK14" s="203">
        <v>0.84</v>
      </c>
      <c r="AL14" s="203">
        <v>0</v>
      </c>
      <c r="AM14" s="203">
        <v>0</v>
      </c>
      <c r="AN14" s="203">
        <v>0</v>
      </c>
      <c r="AO14" s="203">
        <v>18.600000000000001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10</v>
      </c>
      <c r="AH15" s="203">
        <v>0</v>
      </c>
      <c r="AI15" s="203">
        <v>10</v>
      </c>
      <c r="AJ15" s="203">
        <v>0</v>
      </c>
      <c r="AK15" s="203">
        <v>0.84</v>
      </c>
      <c r="AL15" s="203">
        <v>0</v>
      </c>
      <c r="AM15" s="203">
        <v>0</v>
      </c>
      <c r="AN15" s="203">
        <v>0</v>
      </c>
      <c r="AO15" s="203">
        <v>18.600000000000001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10</v>
      </c>
      <c r="AH16" s="203">
        <v>0</v>
      </c>
      <c r="AI16" s="203">
        <v>10</v>
      </c>
      <c r="AJ16" s="203">
        <v>0</v>
      </c>
      <c r="AK16" s="203">
        <v>0.84</v>
      </c>
      <c r="AL16" s="203">
        <v>0</v>
      </c>
      <c r="AM16" s="203">
        <v>0</v>
      </c>
      <c r="AN16" s="203">
        <v>0</v>
      </c>
      <c r="AO16" s="203">
        <v>18.600000000000001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10</v>
      </c>
      <c r="AH17" s="203">
        <v>0</v>
      </c>
      <c r="AI17" s="203">
        <v>10</v>
      </c>
      <c r="AJ17" s="203">
        <v>0</v>
      </c>
      <c r="AK17" s="203">
        <v>0.84</v>
      </c>
      <c r="AL17" s="203">
        <v>0</v>
      </c>
      <c r="AM17" s="203">
        <v>0</v>
      </c>
      <c r="AN17" s="203">
        <v>0</v>
      </c>
      <c r="AO17" s="203">
        <v>18.600000000000001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10</v>
      </c>
      <c r="AH18" s="203">
        <v>0</v>
      </c>
      <c r="AI18" s="203">
        <v>10</v>
      </c>
      <c r="AJ18" s="203">
        <v>0</v>
      </c>
      <c r="AK18" s="203">
        <v>0.84</v>
      </c>
      <c r="AL18" s="203">
        <v>0</v>
      </c>
      <c r="AM18" s="203">
        <v>0</v>
      </c>
      <c r="AN18" s="203">
        <v>0</v>
      </c>
      <c r="AO18" s="203">
        <v>18.600000000000001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10</v>
      </c>
      <c r="AH19" s="203">
        <v>0</v>
      </c>
      <c r="AI19" s="203">
        <v>10</v>
      </c>
      <c r="AJ19" s="203">
        <v>0</v>
      </c>
      <c r="AK19" s="203">
        <v>0.84</v>
      </c>
      <c r="AL19" s="203">
        <v>0</v>
      </c>
      <c r="AM19" s="203">
        <v>0</v>
      </c>
      <c r="AN19" s="203">
        <v>0</v>
      </c>
      <c r="AO19" s="203">
        <v>18.600000000000001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10</v>
      </c>
      <c r="AH20" s="203">
        <v>0</v>
      </c>
      <c r="AI20" s="203">
        <v>10</v>
      </c>
      <c r="AJ20" s="203">
        <v>0</v>
      </c>
      <c r="AK20" s="203">
        <v>0.84</v>
      </c>
      <c r="AL20" s="203">
        <v>0</v>
      </c>
      <c r="AM20" s="203">
        <v>0</v>
      </c>
      <c r="AN20" s="203">
        <v>0</v>
      </c>
      <c r="AO20" s="203">
        <v>18.600000000000001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10</v>
      </c>
      <c r="AH21" s="203">
        <v>0</v>
      </c>
      <c r="AI21" s="203">
        <v>10</v>
      </c>
      <c r="AJ21" s="203">
        <v>0</v>
      </c>
      <c r="AK21" s="203">
        <v>0.84</v>
      </c>
      <c r="AL21" s="203">
        <v>0</v>
      </c>
      <c r="AM21" s="203">
        <v>0</v>
      </c>
      <c r="AN21" s="203">
        <v>0</v>
      </c>
      <c r="AO21" s="203">
        <v>18.600000000000001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10</v>
      </c>
      <c r="AH22" s="203">
        <v>0</v>
      </c>
      <c r="AI22" s="203">
        <v>10</v>
      </c>
      <c r="AJ22" s="203">
        <v>0</v>
      </c>
      <c r="AK22" s="203">
        <v>0.84</v>
      </c>
      <c r="AL22" s="203">
        <v>0</v>
      </c>
      <c r="AM22" s="203">
        <v>0</v>
      </c>
      <c r="AN22" s="203">
        <v>0</v>
      </c>
      <c r="AO22" s="203">
        <v>18.600000000000001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10</v>
      </c>
      <c r="AH23" s="203">
        <v>0</v>
      </c>
      <c r="AI23" s="203">
        <v>10</v>
      </c>
      <c r="AJ23" s="203">
        <v>0</v>
      </c>
      <c r="AK23" s="203">
        <v>0.84</v>
      </c>
      <c r="AL23" s="203">
        <v>0</v>
      </c>
      <c r="AM23" s="203">
        <v>0</v>
      </c>
      <c r="AN23" s="203">
        <v>0</v>
      </c>
      <c r="AO23" s="203">
        <v>18.600000000000001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10</v>
      </c>
      <c r="AH24" s="203">
        <v>0</v>
      </c>
      <c r="AI24" s="203">
        <v>10</v>
      </c>
      <c r="AJ24" s="203">
        <v>0</v>
      </c>
      <c r="AK24" s="203">
        <v>0.84</v>
      </c>
      <c r="AL24" s="203">
        <v>0</v>
      </c>
      <c r="AM24" s="203">
        <v>0</v>
      </c>
      <c r="AN24" s="203">
        <v>0</v>
      </c>
      <c r="AO24" s="203">
        <v>18.600000000000001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10</v>
      </c>
      <c r="AH25" s="203">
        <v>0</v>
      </c>
      <c r="AI25" s="203">
        <v>10</v>
      </c>
      <c r="AJ25" s="203">
        <v>0</v>
      </c>
      <c r="AK25" s="203">
        <v>0.84</v>
      </c>
      <c r="AL25" s="203">
        <v>0</v>
      </c>
      <c r="AM25" s="203">
        <v>0</v>
      </c>
      <c r="AN25" s="203">
        <v>0</v>
      </c>
      <c r="AO25" s="203">
        <v>18.600000000000001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10</v>
      </c>
      <c r="AH26" s="203">
        <v>0</v>
      </c>
      <c r="AI26" s="203">
        <v>10</v>
      </c>
      <c r="AJ26" s="203">
        <v>0</v>
      </c>
      <c r="AK26" s="203">
        <v>0.84</v>
      </c>
      <c r="AL26" s="203">
        <v>0</v>
      </c>
      <c r="AM26" s="203">
        <v>0</v>
      </c>
      <c r="AN26" s="203">
        <v>0</v>
      </c>
      <c r="AO26" s="203">
        <v>18.600000000000001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10</v>
      </c>
      <c r="AH27" s="203">
        <v>0</v>
      </c>
      <c r="AI27" s="203">
        <v>10</v>
      </c>
      <c r="AJ27" s="203">
        <v>0</v>
      </c>
      <c r="AK27" s="203">
        <v>0.84</v>
      </c>
      <c r="AL27" s="203">
        <v>0</v>
      </c>
      <c r="AM27" s="203">
        <v>0</v>
      </c>
      <c r="AN27" s="203">
        <v>0</v>
      </c>
      <c r="AO27" s="203">
        <v>18.600000000000001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10</v>
      </c>
      <c r="AH28" s="203">
        <v>0</v>
      </c>
      <c r="AI28" s="203">
        <v>10</v>
      </c>
      <c r="AJ28" s="203">
        <v>0</v>
      </c>
      <c r="AK28" s="203">
        <v>0.84</v>
      </c>
      <c r="AL28" s="203">
        <v>0</v>
      </c>
      <c r="AM28" s="203">
        <v>0</v>
      </c>
      <c r="AN28" s="203">
        <v>0</v>
      </c>
      <c r="AO28" s="203">
        <v>18.600000000000001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10</v>
      </c>
      <c r="AH29" s="203">
        <v>0</v>
      </c>
      <c r="AI29" s="203">
        <v>10</v>
      </c>
      <c r="AJ29" s="203">
        <v>0</v>
      </c>
      <c r="AK29" s="203">
        <v>0.84</v>
      </c>
      <c r="AL29" s="203">
        <v>0</v>
      </c>
      <c r="AM29" s="203">
        <v>0</v>
      </c>
      <c r="AN29" s="203">
        <v>0</v>
      </c>
      <c r="AO29" s="203">
        <v>18.600000000000001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10</v>
      </c>
      <c r="AH30" s="203">
        <v>0</v>
      </c>
      <c r="AI30" s="203">
        <v>10</v>
      </c>
      <c r="AJ30" s="203">
        <v>0</v>
      </c>
      <c r="AK30" s="203">
        <v>0.84</v>
      </c>
      <c r="AL30" s="203">
        <v>0</v>
      </c>
      <c r="AM30" s="203">
        <v>0</v>
      </c>
      <c r="AN30" s="203">
        <v>0</v>
      </c>
      <c r="AO30" s="203">
        <v>18.600000000000001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10</v>
      </c>
      <c r="AH31" s="203">
        <v>0</v>
      </c>
      <c r="AI31" s="203">
        <v>10</v>
      </c>
      <c r="AJ31" s="203">
        <v>0</v>
      </c>
      <c r="AK31" s="203">
        <v>0.84</v>
      </c>
      <c r="AL31" s="203">
        <v>0</v>
      </c>
      <c r="AM31" s="203">
        <v>0</v>
      </c>
      <c r="AN31" s="203">
        <v>0</v>
      </c>
      <c r="AO31" s="203">
        <v>18.600000000000001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10</v>
      </c>
      <c r="AH32" s="203">
        <v>0</v>
      </c>
      <c r="AI32" s="203">
        <v>10</v>
      </c>
      <c r="AJ32" s="203">
        <v>0</v>
      </c>
      <c r="AK32" s="203">
        <v>0.84</v>
      </c>
      <c r="AL32" s="203">
        <v>0</v>
      </c>
      <c r="AM32" s="203">
        <v>0</v>
      </c>
      <c r="AN32" s="203">
        <v>0</v>
      </c>
      <c r="AO32" s="203">
        <v>18.600000000000001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10</v>
      </c>
      <c r="AH33" s="203">
        <v>0</v>
      </c>
      <c r="AI33" s="203">
        <v>10</v>
      </c>
      <c r="AJ33" s="203">
        <v>0</v>
      </c>
      <c r="AK33" s="203">
        <v>0.84</v>
      </c>
      <c r="AL33" s="203">
        <v>0</v>
      </c>
      <c r="AM33" s="203">
        <v>0</v>
      </c>
      <c r="AN33" s="203">
        <v>0</v>
      </c>
      <c r="AO33" s="203">
        <v>18.600000000000001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10</v>
      </c>
      <c r="AH34" s="203">
        <v>0</v>
      </c>
      <c r="AI34" s="203">
        <v>10</v>
      </c>
      <c r="AJ34" s="203">
        <v>0</v>
      </c>
      <c r="AK34" s="203">
        <v>0.84</v>
      </c>
      <c r="AL34" s="203">
        <v>0</v>
      </c>
      <c r="AM34" s="203">
        <v>0</v>
      </c>
      <c r="AN34" s="203">
        <v>0</v>
      </c>
      <c r="AO34" s="203">
        <v>18.600000000000001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10</v>
      </c>
      <c r="AH35" s="203">
        <v>0</v>
      </c>
      <c r="AI35" s="203">
        <v>10</v>
      </c>
      <c r="AJ35" s="203">
        <v>0</v>
      </c>
      <c r="AK35" s="203">
        <v>0.84</v>
      </c>
      <c r="AL35" s="203">
        <v>0</v>
      </c>
      <c r="AM35" s="203">
        <v>0</v>
      </c>
      <c r="AN35" s="203">
        <v>0</v>
      </c>
      <c r="AO35" s="203">
        <v>18.600000000000001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10</v>
      </c>
      <c r="AH36" s="203">
        <v>0</v>
      </c>
      <c r="AI36" s="203">
        <v>10</v>
      </c>
      <c r="AJ36" s="203">
        <v>0</v>
      </c>
      <c r="AK36" s="203">
        <v>0.84</v>
      </c>
      <c r="AL36" s="203">
        <v>0</v>
      </c>
      <c r="AM36" s="203">
        <v>0</v>
      </c>
      <c r="AN36" s="203">
        <v>0</v>
      </c>
      <c r="AO36" s="203">
        <v>18.600000000000001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10</v>
      </c>
      <c r="AH37" s="203">
        <v>0</v>
      </c>
      <c r="AI37" s="203">
        <v>10</v>
      </c>
      <c r="AJ37" s="203">
        <v>0</v>
      </c>
      <c r="AK37" s="203">
        <v>0.84</v>
      </c>
      <c r="AL37" s="203">
        <v>0</v>
      </c>
      <c r="AM37" s="203">
        <v>0</v>
      </c>
      <c r="AN37" s="203">
        <v>0</v>
      </c>
      <c r="AO37" s="203">
        <v>18.600000000000001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10</v>
      </c>
      <c r="AH38" s="203">
        <v>0</v>
      </c>
      <c r="AI38" s="203">
        <v>10</v>
      </c>
      <c r="AJ38" s="203">
        <v>0</v>
      </c>
      <c r="AK38" s="203">
        <v>0.84</v>
      </c>
      <c r="AL38" s="203">
        <v>0</v>
      </c>
      <c r="AM38" s="203">
        <v>0</v>
      </c>
      <c r="AN38" s="203">
        <v>0</v>
      </c>
      <c r="AO38" s="203">
        <v>18.600000000000001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10</v>
      </c>
      <c r="AH39" s="203">
        <v>0</v>
      </c>
      <c r="AI39" s="203">
        <v>10</v>
      </c>
      <c r="AJ39" s="203">
        <v>0</v>
      </c>
      <c r="AK39" s="203">
        <v>0.84</v>
      </c>
      <c r="AL39" s="203">
        <v>0</v>
      </c>
      <c r="AM39" s="203">
        <v>0</v>
      </c>
      <c r="AN39" s="203">
        <v>0</v>
      </c>
      <c r="AO39" s="203">
        <v>18.420000000000002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10</v>
      </c>
      <c r="AH40" s="203">
        <v>0</v>
      </c>
      <c r="AI40" s="203">
        <v>10</v>
      </c>
      <c r="AJ40" s="203">
        <v>0</v>
      </c>
      <c r="AK40" s="203">
        <v>0.84</v>
      </c>
      <c r="AL40" s="203">
        <v>0</v>
      </c>
      <c r="AM40" s="203">
        <v>0</v>
      </c>
      <c r="AN40" s="203">
        <v>0</v>
      </c>
      <c r="AO40" s="203">
        <v>18.420000000000002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10</v>
      </c>
      <c r="AH41" s="203">
        <v>0</v>
      </c>
      <c r="AI41" s="203">
        <v>10</v>
      </c>
      <c r="AJ41" s="203">
        <v>0</v>
      </c>
      <c r="AK41" s="203">
        <v>0.84</v>
      </c>
      <c r="AL41" s="203">
        <v>0</v>
      </c>
      <c r="AM41" s="203">
        <v>0</v>
      </c>
      <c r="AN41" s="203">
        <v>0</v>
      </c>
      <c r="AO41" s="203">
        <v>18.420000000000002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10</v>
      </c>
      <c r="AH42" s="203">
        <v>0</v>
      </c>
      <c r="AI42" s="203">
        <v>10</v>
      </c>
      <c r="AJ42" s="203">
        <v>0</v>
      </c>
      <c r="AK42" s="203">
        <v>0.84</v>
      </c>
      <c r="AL42" s="203">
        <v>0</v>
      </c>
      <c r="AM42" s="203">
        <v>0</v>
      </c>
      <c r="AN42" s="203">
        <v>0</v>
      </c>
      <c r="AO42" s="203">
        <v>18.420000000000002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10</v>
      </c>
      <c r="AH43" s="203">
        <v>0</v>
      </c>
      <c r="AI43" s="203">
        <v>10</v>
      </c>
      <c r="AJ43" s="203">
        <v>0</v>
      </c>
      <c r="AK43" s="203">
        <v>0.84</v>
      </c>
      <c r="AL43" s="203">
        <v>0</v>
      </c>
      <c r="AM43" s="203">
        <v>0</v>
      </c>
      <c r="AN43" s="203">
        <v>0</v>
      </c>
      <c r="AO43" s="203">
        <v>18.420000000000002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10</v>
      </c>
      <c r="AH44" s="203">
        <v>0</v>
      </c>
      <c r="AI44" s="203">
        <v>10</v>
      </c>
      <c r="AJ44" s="203">
        <v>0</v>
      </c>
      <c r="AK44" s="203">
        <v>0.84</v>
      </c>
      <c r="AL44" s="203">
        <v>0</v>
      </c>
      <c r="AM44" s="203">
        <v>0</v>
      </c>
      <c r="AN44" s="203">
        <v>0</v>
      </c>
      <c r="AO44" s="203">
        <v>18.420000000000002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10</v>
      </c>
      <c r="AH45" s="203">
        <v>0</v>
      </c>
      <c r="AI45" s="203">
        <v>10</v>
      </c>
      <c r="AJ45" s="203">
        <v>0</v>
      </c>
      <c r="AK45" s="203">
        <v>0.84</v>
      </c>
      <c r="AL45" s="203">
        <v>0</v>
      </c>
      <c r="AM45" s="203">
        <v>0</v>
      </c>
      <c r="AN45" s="203">
        <v>0</v>
      </c>
      <c r="AO45" s="203">
        <v>18.420000000000002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10</v>
      </c>
      <c r="AH46" s="203">
        <v>0</v>
      </c>
      <c r="AI46" s="203">
        <v>10</v>
      </c>
      <c r="AJ46" s="203">
        <v>0</v>
      </c>
      <c r="AK46" s="203">
        <v>0.84</v>
      </c>
      <c r="AL46" s="203">
        <v>0</v>
      </c>
      <c r="AM46" s="203">
        <v>0</v>
      </c>
      <c r="AN46" s="203">
        <v>0</v>
      </c>
      <c r="AO46" s="203">
        <v>18.420000000000002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10</v>
      </c>
      <c r="AH47" s="203">
        <v>0</v>
      </c>
      <c r="AI47" s="203">
        <v>10</v>
      </c>
      <c r="AJ47" s="203">
        <v>0</v>
      </c>
      <c r="AK47" s="203">
        <v>0.84</v>
      </c>
      <c r="AL47" s="203">
        <v>0</v>
      </c>
      <c r="AM47" s="203">
        <v>0</v>
      </c>
      <c r="AN47" s="203">
        <v>0</v>
      </c>
      <c r="AO47" s="203">
        <v>18.420000000000002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10</v>
      </c>
      <c r="AH48" s="203">
        <v>0</v>
      </c>
      <c r="AI48" s="203">
        <v>10</v>
      </c>
      <c r="AJ48" s="203">
        <v>0</v>
      </c>
      <c r="AK48" s="203">
        <v>0.84</v>
      </c>
      <c r="AL48" s="203">
        <v>0</v>
      </c>
      <c r="AM48" s="203">
        <v>0</v>
      </c>
      <c r="AN48" s="203">
        <v>0</v>
      </c>
      <c r="AO48" s="203">
        <v>18.420000000000002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10</v>
      </c>
      <c r="AH49" s="203">
        <v>0</v>
      </c>
      <c r="AI49" s="203">
        <v>10</v>
      </c>
      <c r="AJ49" s="203">
        <v>0</v>
      </c>
      <c r="AK49" s="203">
        <v>0.84</v>
      </c>
      <c r="AL49" s="203">
        <v>0</v>
      </c>
      <c r="AM49" s="203">
        <v>0</v>
      </c>
      <c r="AN49" s="203">
        <v>0</v>
      </c>
      <c r="AO49" s="203">
        <v>18.420000000000002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10</v>
      </c>
      <c r="AH50" s="203">
        <v>0</v>
      </c>
      <c r="AI50" s="203">
        <v>10</v>
      </c>
      <c r="AJ50" s="203">
        <v>0</v>
      </c>
      <c r="AK50" s="203">
        <v>0.84</v>
      </c>
      <c r="AL50" s="203">
        <v>0</v>
      </c>
      <c r="AM50" s="203">
        <v>0</v>
      </c>
      <c r="AN50" s="203">
        <v>0</v>
      </c>
      <c r="AO50" s="203">
        <v>18.420000000000002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10</v>
      </c>
      <c r="AH51" s="203">
        <v>0</v>
      </c>
      <c r="AI51" s="203">
        <v>10</v>
      </c>
      <c r="AJ51" s="203">
        <v>0</v>
      </c>
      <c r="AK51" s="203">
        <v>0.84</v>
      </c>
      <c r="AL51" s="203">
        <v>0</v>
      </c>
      <c r="AM51" s="203">
        <v>0</v>
      </c>
      <c r="AN51" s="203">
        <v>0</v>
      </c>
      <c r="AO51" s="203">
        <v>18.059999999999999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10</v>
      </c>
      <c r="AH52" s="203">
        <v>0</v>
      </c>
      <c r="AI52" s="203">
        <v>10</v>
      </c>
      <c r="AJ52" s="203">
        <v>0</v>
      </c>
      <c r="AK52" s="203">
        <v>0.84</v>
      </c>
      <c r="AL52" s="203">
        <v>0</v>
      </c>
      <c r="AM52" s="203">
        <v>0</v>
      </c>
      <c r="AN52" s="203">
        <v>0</v>
      </c>
      <c r="AO52" s="203">
        <v>18.059999999999999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10</v>
      </c>
      <c r="AH53" s="203">
        <v>0</v>
      </c>
      <c r="AI53" s="203">
        <v>10</v>
      </c>
      <c r="AJ53" s="203">
        <v>0</v>
      </c>
      <c r="AK53" s="203">
        <v>0.84</v>
      </c>
      <c r="AL53" s="203">
        <v>0</v>
      </c>
      <c r="AM53" s="203">
        <v>0</v>
      </c>
      <c r="AN53" s="203">
        <v>0</v>
      </c>
      <c r="AO53" s="203">
        <v>18.059999999999999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10</v>
      </c>
      <c r="AH54" s="203">
        <v>0</v>
      </c>
      <c r="AI54" s="203">
        <v>10</v>
      </c>
      <c r="AJ54" s="203">
        <v>0</v>
      </c>
      <c r="AK54" s="203">
        <v>0.84</v>
      </c>
      <c r="AL54" s="203">
        <v>0</v>
      </c>
      <c r="AM54" s="203">
        <v>0</v>
      </c>
      <c r="AN54" s="203">
        <v>0</v>
      </c>
      <c r="AO54" s="203">
        <v>18.059999999999999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10</v>
      </c>
      <c r="AH55" s="203">
        <v>0</v>
      </c>
      <c r="AI55" s="203">
        <v>10</v>
      </c>
      <c r="AJ55" s="203">
        <v>0</v>
      </c>
      <c r="AK55" s="203">
        <v>0.84</v>
      </c>
      <c r="AL55" s="203">
        <v>0</v>
      </c>
      <c r="AM55" s="203">
        <v>0</v>
      </c>
      <c r="AN55" s="203">
        <v>0</v>
      </c>
      <c r="AO55" s="203">
        <v>18.059999999999999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10</v>
      </c>
      <c r="AH56" s="203">
        <v>0</v>
      </c>
      <c r="AI56" s="203">
        <v>10</v>
      </c>
      <c r="AJ56" s="203">
        <v>0</v>
      </c>
      <c r="AK56" s="203">
        <v>0.84</v>
      </c>
      <c r="AL56" s="203">
        <v>0</v>
      </c>
      <c r="AM56" s="203">
        <v>0</v>
      </c>
      <c r="AN56" s="203">
        <v>0</v>
      </c>
      <c r="AO56" s="203">
        <v>18.059999999999999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10</v>
      </c>
      <c r="AH57" s="203">
        <v>0</v>
      </c>
      <c r="AI57" s="203">
        <v>10</v>
      </c>
      <c r="AJ57" s="203">
        <v>0</v>
      </c>
      <c r="AK57" s="203">
        <v>0.84</v>
      </c>
      <c r="AL57" s="203">
        <v>0</v>
      </c>
      <c r="AM57" s="203">
        <v>0</v>
      </c>
      <c r="AN57" s="203">
        <v>0</v>
      </c>
      <c r="AO57" s="203">
        <v>18.059999999999999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10</v>
      </c>
      <c r="AH58" s="203">
        <v>0</v>
      </c>
      <c r="AI58" s="203">
        <v>10</v>
      </c>
      <c r="AJ58" s="203">
        <v>0</v>
      </c>
      <c r="AK58" s="203">
        <v>0.84</v>
      </c>
      <c r="AL58" s="203">
        <v>0</v>
      </c>
      <c r="AM58" s="203">
        <v>0</v>
      </c>
      <c r="AN58" s="203">
        <v>0</v>
      </c>
      <c r="AO58" s="203">
        <v>18.059999999999999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10</v>
      </c>
      <c r="AH59" s="203">
        <v>0</v>
      </c>
      <c r="AI59" s="203">
        <v>10</v>
      </c>
      <c r="AJ59" s="203">
        <v>0</v>
      </c>
      <c r="AK59" s="203">
        <v>0.84</v>
      </c>
      <c r="AL59" s="203">
        <v>0</v>
      </c>
      <c r="AM59" s="203">
        <v>0</v>
      </c>
      <c r="AN59" s="203">
        <v>0</v>
      </c>
      <c r="AO59" s="203">
        <v>18.059999999999999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10</v>
      </c>
      <c r="AH60" s="203">
        <v>0</v>
      </c>
      <c r="AI60" s="203">
        <v>10</v>
      </c>
      <c r="AJ60" s="203">
        <v>0</v>
      </c>
      <c r="AK60" s="203">
        <v>0.84</v>
      </c>
      <c r="AL60" s="203">
        <v>0</v>
      </c>
      <c r="AM60" s="203">
        <v>0</v>
      </c>
      <c r="AN60" s="203">
        <v>0</v>
      </c>
      <c r="AO60" s="203">
        <v>18.059999999999999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10</v>
      </c>
      <c r="AH61" s="203">
        <v>0</v>
      </c>
      <c r="AI61" s="203">
        <v>10</v>
      </c>
      <c r="AJ61" s="203">
        <v>0</v>
      </c>
      <c r="AK61" s="203">
        <v>0.84</v>
      </c>
      <c r="AL61" s="203">
        <v>0</v>
      </c>
      <c r="AM61" s="203">
        <v>0</v>
      </c>
      <c r="AN61" s="203">
        <v>0</v>
      </c>
      <c r="AO61" s="203">
        <v>18.059999999999999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10</v>
      </c>
      <c r="AH62" s="203">
        <v>0</v>
      </c>
      <c r="AI62" s="203">
        <v>10</v>
      </c>
      <c r="AJ62" s="203">
        <v>0</v>
      </c>
      <c r="AK62" s="203">
        <v>0.84</v>
      </c>
      <c r="AL62" s="203">
        <v>0</v>
      </c>
      <c r="AM62" s="203">
        <v>0</v>
      </c>
      <c r="AN62" s="203">
        <v>0</v>
      </c>
      <c r="AO62" s="203">
        <v>18.059999999999999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10</v>
      </c>
      <c r="AH63" s="203">
        <v>0</v>
      </c>
      <c r="AI63" s="203">
        <v>10</v>
      </c>
      <c r="AJ63" s="203">
        <v>0</v>
      </c>
      <c r="AK63" s="203">
        <v>0.84</v>
      </c>
      <c r="AL63" s="203">
        <v>0</v>
      </c>
      <c r="AM63" s="203">
        <v>0</v>
      </c>
      <c r="AN63" s="203">
        <v>0</v>
      </c>
      <c r="AO63" s="203">
        <v>18.059999999999999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10</v>
      </c>
      <c r="AH64" s="203">
        <v>0</v>
      </c>
      <c r="AI64" s="203">
        <v>10</v>
      </c>
      <c r="AJ64" s="203">
        <v>0</v>
      </c>
      <c r="AK64" s="203">
        <v>0.84</v>
      </c>
      <c r="AL64" s="203">
        <v>0</v>
      </c>
      <c r="AM64" s="203">
        <v>0</v>
      </c>
      <c r="AN64" s="203">
        <v>0</v>
      </c>
      <c r="AO64" s="203">
        <v>18.059999999999999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10</v>
      </c>
      <c r="AH65" s="203">
        <v>0</v>
      </c>
      <c r="AI65" s="203">
        <v>10</v>
      </c>
      <c r="AJ65" s="203">
        <v>0</v>
      </c>
      <c r="AK65" s="203">
        <v>0.84</v>
      </c>
      <c r="AL65" s="203">
        <v>0</v>
      </c>
      <c r="AM65" s="203">
        <v>0</v>
      </c>
      <c r="AN65" s="203">
        <v>0</v>
      </c>
      <c r="AO65" s="203">
        <v>18.059999999999999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10</v>
      </c>
      <c r="AH66" s="203">
        <v>0</v>
      </c>
      <c r="AI66" s="203">
        <v>10</v>
      </c>
      <c r="AJ66" s="203">
        <v>0</v>
      </c>
      <c r="AK66" s="203">
        <v>0.84</v>
      </c>
      <c r="AL66" s="203">
        <v>0</v>
      </c>
      <c r="AM66" s="203">
        <v>0</v>
      </c>
      <c r="AN66" s="203">
        <v>0</v>
      </c>
      <c r="AO66" s="203">
        <v>18.059999999999999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10</v>
      </c>
      <c r="AH67" s="203">
        <v>0</v>
      </c>
      <c r="AI67" s="203">
        <v>10</v>
      </c>
      <c r="AJ67" s="203">
        <v>0</v>
      </c>
      <c r="AK67" s="203">
        <v>0.84</v>
      </c>
      <c r="AL67" s="203">
        <v>0</v>
      </c>
      <c r="AM67" s="203">
        <v>0</v>
      </c>
      <c r="AN67" s="203">
        <v>0</v>
      </c>
      <c r="AO67" s="203">
        <v>18.059999999999999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10</v>
      </c>
      <c r="AH68" s="203">
        <v>0</v>
      </c>
      <c r="AI68" s="203">
        <v>10</v>
      </c>
      <c r="AJ68" s="203">
        <v>0</v>
      </c>
      <c r="AK68" s="203">
        <v>0.84</v>
      </c>
      <c r="AL68" s="203">
        <v>0</v>
      </c>
      <c r="AM68" s="203">
        <v>0</v>
      </c>
      <c r="AN68" s="203">
        <v>0</v>
      </c>
      <c r="AO68" s="203">
        <v>18.059999999999999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10</v>
      </c>
      <c r="AH69" s="203">
        <v>0</v>
      </c>
      <c r="AI69" s="203">
        <v>10</v>
      </c>
      <c r="AJ69" s="203">
        <v>0</v>
      </c>
      <c r="AK69" s="203">
        <v>0.84</v>
      </c>
      <c r="AL69" s="203">
        <v>0</v>
      </c>
      <c r="AM69" s="203">
        <v>0</v>
      </c>
      <c r="AN69" s="203">
        <v>0</v>
      </c>
      <c r="AO69" s="203">
        <v>18.059999999999999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10</v>
      </c>
      <c r="AH70" s="203">
        <v>0</v>
      </c>
      <c r="AI70" s="203">
        <v>10</v>
      </c>
      <c r="AJ70" s="203">
        <v>0</v>
      </c>
      <c r="AK70" s="203">
        <v>0.84</v>
      </c>
      <c r="AL70" s="203">
        <v>0</v>
      </c>
      <c r="AM70" s="203">
        <v>0</v>
      </c>
      <c r="AN70" s="203">
        <v>0</v>
      </c>
      <c r="AO70" s="203">
        <v>18.059999999999999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10</v>
      </c>
      <c r="AH71" s="203">
        <v>0</v>
      </c>
      <c r="AI71" s="203">
        <v>10</v>
      </c>
      <c r="AJ71" s="203">
        <v>0</v>
      </c>
      <c r="AK71" s="203">
        <v>0.84</v>
      </c>
      <c r="AL71" s="203">
        <v>0</v>
      </c>
      <c r="AM71" s="203">
        <v>0</v>
      </c>
      <c r="AN71" s="203">
        <v>0</v>
      </c>
      <c r="AO71" s="203">
        <v>18.059999999999999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10</v>
      </c>
      <c r="AH72" s="203">
        <v>0</v>
      </c>
      <c r="AI72" s="203">
        <v>10</v>
      </c>
      <c r="AJ72" s="203">
        <v>0</v>
      </c>
      <c r="AK72" s="203">
        <v>0.84</v>
      </c>
      <c r="AL72" s="203">
        <v>0</v>
      </c>
      <c r="AM72" s="203">
        <v>0</v>
      </c>
      <c r="AN72" s="203">
        <v>0</v>
      </c>
      <c r="AO72" s="203">
        <v>18.059999999999999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10</v>
      </c>
      <c r="AH73" s="203">
        <v>0</v>
      </c>
      <c r="AI73" s="203">
        <v>10</v>
      </c>
      <c r="AJ73" s="203">
        <v>0</v>
      </c>
      <c r="AK73" s="203">
        <v>0.84</v>
      </c>
      <c r="AL73" s="203">
        <v>0</v>
      </c>
      <c r="AM73" s="203">
        <v>0</v>
      </c>
      <c r="AN73" s="203">
        <v>0</v>
      </c>
      <c r="AO73" s="203">
        <v>18.059999999999999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10</v>
      </c>
      <c r="AH74" s="203">
        <v>0</v>
      </c>
      <c r="AI74" s="203">
        <v>10</v>
      </c>
      <c r="AJ74" s="203">
        <v>0</v>
      </c>
      <c r="AK74" s="203">
        <v>0.84</v>
      </c>
      <c r="AL74" s="203">
        <v>0</v>
      </c>
      <c r="AM74" s="203">
        <v>0</v>
      </c>
      <c r="AN74" s="203">
        <v>0</v>
      </c>
      <c r="AO74" s="203">
        <v>18.059999999999999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10</v>
      </c>
      <c r="AH75" s="203">
        <v>0</v>
      </c>
      <c r="AI75" s="203">
        <v>10</v>
      </c>
      <c r="AJ75" s="203">
        <v>0</v>
      </c>
      <c r="AK75" s="203">
        <v>0.84</v>
      </c>
      <c r="AL75" s="203">
        <v>0</v>
      </c>
      <c r="AM75" s="203">
        <v>0</v>
      </c>
      <c r="AN75" s="203">
        <v>0</v>
      </c>
      <c r="AO75" s="203">
        <v>18.239999999999998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10</v>
      </c>
      <c r="AH76" s="203">
        <v>0</v>
      </c>
      <c r="AI76" s="203">
        <v>10</v>
      </c>
      <c r="AJ76" s="203">
        <v>0</v>
      </c>
      <c r="AK76" s="203">
        <v>0.84</v>
      </c>
      <c r="AL76" s="203">
        <v>0</v>
      </c>
      <c r="AM76" s="203">
        <v>0</v>
      </c>
      <c r="AN76" s="203">
        <v>0</v>
      </c>
      <c r="AO76" s="203">
        <v>18.239999999999998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10</v>
      </c>
      <c r="AH77" s="203">
        <v>0</v>
      </c>
      <c r="AI77" s="203">
        <v>10</v>
      </c>
      <c r="AJ77" s="203">
        <v>0</v>
      </c>
      <c r="AK77" s="203">
        <v>0.84</v>
      </c>
      <c r="AL77" s="203">
        <v>0</v>
      </c>
      <c r="AM77" s="203">
        <v>0</v>
      </c>
      <c r="AN77" s="203">
        <v>0</v>
      </c>
      <c r="AO77" s="203">
        <v>18.239999999999998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10</v>
      </c>
      <c r="AH78" s="203">
        <v>0</v>
      </c>
      <c r="AI78" s="203">
        <v>10</v>
      </c>
      <c r="AJ78" s="203">
        <v>0</v>
      </c>
      <c r="AK78" s="203">
        <v>0.84</v>
      </c>
      <c r="AL78" s="203">
        <v>0</v>
      </c>
      <c r="AM78" s="203">
        <v>0</v>
      </c>
      <c r="AN78" s="203">
        <v>0</v>
      </c>
      <c r="AO78" s="203">
        <v>18.239999999999998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10</v>
      </c>
      <c r="AH79" s="203">
        <v>0</v>
      </c>
      <c r="AI79" s="203">
        <v>10</v>
      </c>
      <c r="AJ79" s="203">
        <v>0</v>
      </c>
      <c r="AK79" s="203">
        <v>0.84</v>
      </c>
      <c r="AL79" s="203">
        <v>0</v>
      </c>
      <c r="AM79" s="203">
        <v>0</v>
      </c>
      <c r="AN79" s="203">
        <v>0</v>
      </c>
      <c r="AO79" s="203">
        <v>18.239999999999998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10</v>
      </c>
      <c r="AH80" s="203">
        <v>0</v>
      </c>
      <c r="AI80" s="203">
        <v>10</v>
      </c>
      <c r="AJ80" s="203">
        <v>0</v>
      </c>
      <c r="AK80" s="203">
        <v>0.84</v>
      </c>
      <c r="AL80" s="203">
        <v>0</v>
      </c>
      <c r="AM80" s="203">
        <v>0</v>
      </c>
      <c r="AN80" s="203">
        <v>0</v>
      </c>
      <c r="AO80" s="203">
        <v>18.239999999999998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10</v>
      </c>
      <c r="AH81" s="203">
        <v>0</v>
      </c>
      <c r="AI81" s="203">
        <v>10</v>
      </c>
      <c r="AJ81" s="203">
        <v>0</v>
      </c>
      <c r="AK81" s="203">
        <v>0.84</v>
      </c>
      <c r="AL81" s="203">
        <v>0</v>
      </c>
      <c r="AM81" s="203">
        <v>0</v>
      </c>
      <c r="AN81" s="203">
        <v>0</v>
      </c>
      <c r="AO81" s="203">
        <v>18.239999999999998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10</v>
      </c>
      <c r="AH82" s="203">
        <v>0</v>
      </c>
      <c r="AI82" s="203">
        <v>10</v>
      </c>
      <c r="AJ82" s="203">
        <v>0</v>
      </c>
      <c r="AK82" s="203">
        <v>0.84</v>
      </c>
      <c r="AL82" s="203">
        <v>0</v>
      </c>
      <c r="AM82" s="203">
        <v>0</v>
      </c>
      <c r="AN82" s="203">
        <v>0</v>
      </c>
      <c r="AO82" s="203">
        <v>18.239999999999998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10</v>
      </c>
      <c r="AH83" s="203">
        <v>0</v>
      </c>
      <c r="AI83" s="203">
        <v>10</v>
      </c>
      <c r="AJ83" s="203">
        <v>0</v>
      </c>
      <c r="AK83" s="203">
        <v>0.84</v>
      </c>
      <c r="AL83" s="203">
        <v>0</v>
      </c>
      <c r="AM83" s="203">
        <v>0</v>
      </c>
      <c r="AN83" s="203">
        <v>0</v>
      </c>
      <c r="AO83" s="203">
        <v>18.239999999999998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10</v>
      </c>
      <c r="AH84" s="203">
        <v>0</v>
      </c>
      <c r="AI84" s="203">
        <v>10</v>
      </c>
      <c r="AJ84" s="203">
        <v>0</v>
      </c>
      <c r="AK84" s="203">
        <v>0.84</v>
      </c>
      <c r="AL84" s="203">
        <v>0</v>
      </c>
      <c r="AM84" s="203">
        <v>0</v>
      </c>
      <c r="AN84" s="203">
        <v>0</v>
      </c>
      <c r="AO84" s="203">
        <v>18.239999999999998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10</v>
      </c>
      <c r="AH85" s="203">
        <v>0</v>
      </c>
      <c r="AI85" s="203">
        <v>10</v>
      </c>
      <c r="AJ85" s="203">
        <v>0</v>
      </c>
      <c r="AK85" s="203">
        <v>0.84</v>
      </c>
      <c r="AL85" s="203">
        <v>0</v>
      </c>
      <c r="AM85" s="203">
        <v>0</v>
      </c>
      <c r="AN85" s="203">
        <v>0</v>
      </c>
      <c r="AO85" s="203">
        <v>18.239999999999998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10</v>
      </c>
      <c r="AH86" s="203">
        <v>0</v>
      </c>
      <c r="AI86" s="203">
        <v>10</v>
      </c>
      <c r="AJ86" s="203">
        <v>0</v>
      </c>
      <c r="AK86" s="203">
        <v>0.84</v>
      </c>
      <c r="AL86" s="203">
        <v>0</v>
      </c>
      <c r="AM86" s="203">
        <v>0</v>
      </c>
      <c r="AN86" s="203">
        <v>0</v>
      </c>
      <c r="AO86" s="203">
        <v>18.239999999999998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10</v>
      </c>
      <c r="AH87" s="203">
        <v>0</v>
      </c>
      <c r="AI87" s="203">
        <v>10</v>
      </c>
      <c r="AJ87" s="203">
        <v>0</v>
      </c>
      <c r="AK87" s="203">
        <v>0.84</v>
      </c>
      <c r="AL87" s="203">
        <v>0</v>
      </c>
      <c r="AM87" s="203">
        <v>0</v>
      </c>
      <c r="AN87" s="203">
        <v>0</v>
      </c>
      <c r="AO87" s="203">
        <v>18.239999999999998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10</v>
      </c>
      <c r="AH88" s="203">
        <v>0</v>
      </c>
      <c r="AI88" s="203">
        <v>10</v>
      </c>
      <c r="AJ88" s="203">
        <v>0</v>
      </c>
      <c r="AK88" s="203">
        <v>0.84</v>
      </c>
      <c r="AL88" s="203">
        <v>0</v>
      </c>
      <c r="AM88" s="203">
        <v>0</v>
      </c>
      <c r="AN88" s="203">
        <v>0</v>
      </c>
      <c r="AO88" s="203">
        <v>18.239999999999998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10</v>
      </c>
      <c r="AH89" s="203">
        <v>0</v>
      </c>
      <c r="AI89" s="203">
        <v>10</v>
      </c>
      <c r="AJ89" s="203">
        <v>0</v>
      </c>
      <c r="AK89" s="203">
        <v>0.84</v>
      </c>
      <c r="AL89" s="203">
        <v>0</v>
      </c>
      <c r="AM89" s="203">
        <v>0</v>
      </c>
      <c r="AN89" s="203">
        <v>0</v>
      </c>
      <c r="AO89" s="203">
        <v>18.239999999999998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10</v>
      </c>
      <c r="AH90" s="203">
        <v>0</v>
      </c>
      <c r="AI90" s="203">
        <v>10</v>
      </c>
      <c r="AJ90" s="203">
        <v>0</v>
      </c>
      <c r="AK90" s="203">
        <v>0.84</v>
      </c>
      <c r="AL90" s="203">
        <v>0</v>
      </c>
      <c r="AM90" s="203">
        <v>0</v>
      </c>
      <c r="AN90" s="203">
        <v>0</v>
      </c>
      <c r="AO90" s="203">
        <v>18.239999999999998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10</v>
      </c>
      <c r="AH91" s="203">
        <v>0</v>
      </c>
      <c r="AI91" s="203">
        <v>10</v>
      </c>
      <c r="AJ91" s="203">
        <v>0</v>
      </c>
      <c r="AK91" s="203">
        <v>0.84</v>
      </c>
      <c r="AL91" s="203">
        <v>0</v>
      </c>
      <c r="AM91" s="203">
        <v>0</v>
      </c>
      <c r="AN91" s="203">
        <v>0</v>
      </c>
      <c r="AO91" s="203">
        <v>18.239999999999998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10</v>
      </c>
      <c r="AH92" s="203">
        <v>0</v>
      </c>
      <c r="AI92" s="203">
        <v>10</v>
      </c>
      <c r="AJ92" s="203">
        <v>0</v>
      </c>
      <c r="AK92" s="203">
        <v>0.84</v>
      </c>
      <c r="AL92" s="203">
        <v>0</v>
      </c>
      <c r="AM92" s="203">
        <v>0</v>
      </c>
      <c r="AN92" s="203">
        <v>0</v>
      </c>
      <c r="AO92" s="203">
        <v>18.239999999999998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10</v>
      </c>
      <c r="AH93" s="203">
        <v>0</v>
      </c>
      <c r="AI93" s="203">
        <v>10</v>
      </c>
      <c r="AJ93" s="203">
        <v>0</v>
      </c>
      <c r="AK93" s="203">
        <v>0.84</v>
      </c>
      <c r="AL93" s="203">
        <v>0</v>
      </c>
      <c r="AM93" s="203">
        <v>0</v>
      </c>
      <c r="AN93" s="203">
        <v>0</v>
      </c>
      <c r="AO93" s="203">
        <v>18.239999999999998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10</v>
      </c>
      <c r="AH94" s="203">
        <v>0</v>
      </c>
      <c r="AI94" s="203">
        <v>10</v>
      </c>
      <c r="AJ94" s="203">
        <v>0</v>
      </c>
      <c r="AK94" s="203">
        <v>0.84</v>
      </c>
      <c r="AL94" s="203">
        <v>0</v>
      </c>
      <c r="AM94" s="203">
        <v>0</v>
      </c>
      <c r="AN94" s="203">
        <v>0</v>
      </c>
      <c r="AO94" s="203">
        <v>18.239999999999998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10</v>
      </c>
      <c r="AH95" s="203">
        <v>0</v>
      </c>
      <c r="AI95" s="203">
        <v>10</v>
      </c>
      <c r="AJ95" s="203">
        <v>0</v>
      </c>
      <c r="AK95" s="203">
        <v>0.84</v>
      </c>
      <c r="AL95" s="203">
        <v>0</v>
      </c>
      <c r="AM95" s="203">
        <v>0</v>
      </c>
      <c r="AN95" s="203">
        <v>0</v>
      </c>
      <c r="AO95" s="203">
        <v>18.239999999999998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10</v>
      </c>
      <c r="AH96" s="203">
        <v>0</v>
      </c>
      <c r="AI96" s="203">
        <v>10</v>
      </c>
      <c r="AJ96" s="203">
        <v>0</v>
      </c>
      <c r="AK96" s="203">
        <v>0.84</v>
      </c>
      <c r="AL96" s="203">
        <v>0</v>
      </c>
      <c r="AM96" s="203">
        <v>0</v>
      </c>
      <c r="AN96" s="203">
        <v>0</v>
      </c>
      <c r="AO96" s="203">
        <v>18.239999999999998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10</v>
      </c>
      <c r="AH97" s="203">
        <v>0</v>
      </c>
      <c r="AI97" s="203">
        <v>10</v>
      </c>
      <c r="AJ97" s="203">
        <v>0</v>
      </c>
      <c r="AK97" s="203">
        <v>0.84</v>
      </c>
      <c r="AL97" s="203">
        <v>0</v>
      </c>
      <c r="AM97" s="203">
        <v>0</v>
      </c>
      <c r="AN97" s="203">
        <v>0</v>
      </c>
      <c r="AO97" s="203">
        <v>18.239999999999998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10</v>
      </c>
      <c r="AH98" s="203">
        <v>0</v>
      </c>
      <c r="AI98" s="203">
        <v>10</v>
      </c>
      <c r="AJ98" s="203">
        <v>0</v>
      </c>
      <c r="AK98" s="203">
        <v>0.84</v>
      </c>
      <c r="AL98" s="203">
        <v>0</v>
      </c>
      <c r="AM98" s="203">
        <v>0</v>
      </c>
      <c r="AN98" s="203">
        <v>0</v>
      </c>
      <c r="AO98" s="203">
        <v>18.239999999999998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</v>
      </c>
      <c r="AH99">
        <f t="shared" si="0"/>
        <v>0</v>
      </c>
      <c r="AI99">
        <f t="shared" si="0"/>
        <v>0.24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2.98</v>
      </c>
      <c r="AE3" s="203">
        <v>0</v>
      </c>
      <c r="AF3" s="203">
        <v>0</v>
      </c>
      <c r="AG3" s="203">
        <v>49.55</v>
      </c>
      <c r="AH3" s="203">
        <v>0</v>
      </c>
      <c r="AI3" s="203">
        <v>49.55</v>
      </c>
      <c r="AJ3" s="203">
        <v>0</v>
      </c>
      <c r="AK3" s="203">
        <v>3.65</v>
      </c>
      <c r="AL3" s="203">
        <v>0</v>
      </c>
      <c r="AM3" s="203">
        <v>0</v>
      </c>
      <c r="AN3" s="203">
        <v>0</v>
      </c>
      <c r="AO3" s="203">
        <v>74.42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2.98</v>
      </c>
      <c r="AE4" s="203">
        <v>0</v>
      </c>
      <c r="AF4" s="203">
        <v>0</v>
      </c>
      <c r="AG4" s="203">
        <v>49.55</v>
      </c>
      <c r="AH4" s="203">
        <v>0</v>
      </c>
      <c r="AI4" s="203">
        <v>49.55</v>
      </c>
      <c r="AJ4" s="203">
        <v>0</v>
      </c>
      <c r="AK4" s="203">
        <v>3.65</v>
      </c>
      <c r="AL4" s="203">
        <v>0</v>
      </c>
      <c r="AM4" s="203">
        <v>0</v>
      </c>
      <c r="AN4" s="203">
        <v>0</v>
      </c>
      <c r="AO4" s="203">
        <v>74.42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2.98</v>
      </c>
      <c r="AE5" s="203">
        <v>0</v>
      </c>
      <c r="AF5" s="203">
        <v>0</v>
      </c>
      <c r="AG5" s="203">
        <v>49.55</v>
      </c>
      <c r="AH5" s="203">
        <v>0</v>
      </c>
      <c r="AI5" s="203">
        <v>49.55</v>
      </c>
      <c r="AJ5" s="203">
        <v>0</v>
      </c>
      <c r="AK5" s="203">
        <v>3.65</v>
      </c>
      <c r="AL5" s="203">
        <v>0</v>
      </c>
      <c r="AM5" s="203">
        <v>0</v>
      </c>
      <c r="AN5" s="203">
        <v>0</v>
      </c>
      <c r="AO5" s="203">
        <v>74.42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2.98</v>
      </c>
      <c r="AE6" s="203">
        <v>0</v>
      </c>
      <c r="AF6" s="203">
        <v>0</v>
      </c>
      <c r="AG6" s="203">
        <v>49.55</v>
      </c>
      <c r="AH6" s="203">
        <v>0</v>
      </c>
      <c r="AI6" s="203">
        <v>49.55</v>
      </c>
      <c r="AJ6" s="203">
        <v>0</v>
      </c>
      <c r="AK6" s="203">
        <v>3.65</v>
      </c>
      <c r="AL6" s="203">
        <v>0</v>
      </c>
      <c r="AM6" s="203">
        <v>0</v>
      </c>
      <c r="AN6" s="203">
        <v>0</v>
      </c>
      <c r="AO6" s="203">
        <v>74.42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2.98</v>
      </c>
      <c r="AE7" s="203">
        <v>0</v>
      </c>
      <c r="AF7" s="203">
        <v>0</v>
      </c>
      <c r="AG7" s="203">
        <v>49.55</v>
      </c>
      <c r="AH7" s="203">
        <v>0</v>
      </c>
      <c r="AI7" s="203">
        <v>49.55</v>
      </c>
      <c r="AJ7" s="203">
        <v>0</v>
      </c>
      <c r="AK7" s="203">
        <v>3.65</v>
      </c>
      <c r="AL7" s="203">
        <v>0</v>
      </c>
      <c r="AM7" s="203">
        <v>0</v>
      </c>
      <c r="AN7" s="203">
        <v>0</v>
      </c>
      <c r="AO7" s="203">
        <v>74.42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2.98</v>
      </c>
      <c r="AE8" s="203">
        <v>0</v>
      </c>
      <c r="AF8" s="203">
        <v>0</v>
      </c>
      <c r="AG8" s="203">
        <v>49.55</v>
      </c>
      <c r="AH8" s="203">
        <v>0</v>
      </c>
      <c r="AI8" s="203">
        <v>49.55</v>
      </c>
      <c r="AJ8" s="203">
        <v>0</v>
      </c>
      <c r="AK8" s="203">
        <v>3.65</v>
      </c>
      <c r="AL8" s="203">
        <v>0</v>
      </c>
      <c r="AM8" s="203">
        <v>0</v>
      </c>
      <c r="AN8" s="203">
        <v>0</v>
      </c>
      <c r="AO8" s="203">
        <v>74.42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2.98</v>
      </c>
      <c r="AE9" s="203">
        <v>0</v>
      </c>
      <c r="AF9" s="203">
        <v>0</v>
      </c>
      <c r="AG9" s="203">
        <v>49.55</v>
      </c>
      <c r="AH9" s="203">
        <v>0</v>
      </c>
      <c r="AI9" s="203">
        <v>49.55</v>
      </c>
      <c r="AJ9" s="203">
        <v>0</v>
      </c>
      <c r="AK9" s="203">
        <v>3.65</v>
      </c>
      <c r="AL9" s="203">
        <v>0</v>
      </c>
      <c r="AM9" s="203">
        <v>0</v>
      </c>
      <c r="AN9" s="203">
        <v>0</v>
      </c>
      <c r="AO9" s="203">
        <v>74.42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2.98</v>
      </c>
      <c r="AE10" s="203">
        <v>0</v>
      </c>
      <c r="AF10" s="203">
        <v>0</v>
      </c>
      <c r="AG10" s="203">
        <v>49.55</v>
      </c>
      <c r="AH10" s="203">
        <v>0</v>
      </c>
      <c r="AI10" s="203">
        <v>49.55</v>
      </c>
      <c r="AJ10" s="203">
        <v>0</v>
      </c>
      <c r="AK10" s="203">
        <v>3.65</v>
      </c>
      <c r="AL10" s="203">
        <v>0</v>
      </c>
      <c r="AM10" s="203">
        <v>0</v>
      </c>
      <c r="AN10" s="203">
        <v>0</v>
      </c>
      <c r="AO10" s="203">
        <v>74.42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2.98</v>
      </c>
      <c r="AE11" s="203">
        <v>0</v>
      </c>
      <c r="AF11" s="203">
        <v>0</v>
      </c>
      <c r="AG11" s="203">
        <v>49.55</v>
      </c>
      <c r="AH11" s="203">
        <v>0</v>
      </c>
      <c r="AI11" s="203">
        <v>49.55</v>
      </c>
      <c r="AJ11" s="203">
        <v>0</v>
      </c>
      <c r="AK11" s="203">
        <v>3.65</v>
      </c>
      <c r="AL11" s="203">
        <v>0</v>
      </c>
      <c r="AM11" s="203">
        <v>0</v>
      </c>
      <c r="AN11" s="203">
        <v>0</v>
      </c>
      <c r="AO11" s="203">
        <v>74.42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2.98</v>
      </c>
      <c r="AE12" s="203">
        <v>0</v>
      </c>
      <c r="AF12" s="203">
        <v>0</v>
      </c>
      <c r="AG12" s="203">
        <v>49.55</v>
      </c>
      <c r="AH12" s="203">
        <v>0</v>
      </c>
      <c r="AI12" s="203">
        <v>49.55</v>
      </c>
      <c r="AJ12" s="203">
        <v>0</v>
      </c>
      <c r="AK12" s="203">
        <v>3.65</v>
      </c>
      <c r="AL12" s="203">
        <v>0</v>
      </c>
      <c r="AM12" s="203">
        <v>0</v>
      </c>
      <c r="AN12" s="203">
        <v>0</v>
      </c>
      <c r="AO12" s="203">
        <v>74.42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2.98</v>
      </c>
      <c r="AE13" s="203">
        <v>0</v>
      </c>
      <c r="AF13" s="203">
        <v>0</v>
      </c>
      <c r="AG13" s="203">
        <v>49.55</v>
      </c>
      <c r="AH13" s="203">
        <v>0</v>
      </c>
      <c r="AI13" s="203">
        <v>49.55</v>
      </c>
      <c r="AJ13" s="203">
        <v>0</v>
      </c>
      <c r="AK13" s="203">
        <v>3.65</v>
      </c>
      <c r="AL13" s="203">
        <v>0</v>
      </c>
      <c r="AM13" s="203">
        <v>0</v>
      </c>
      <c r="AN13" s="203">
        <v>0</v>
      </c>
      <c r="AO13" s="203">
        <v>74.42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2.98</v>
      </c>
      <c r="AE14" s="203">
        <v>0</v>
      </c>
      <c r="AF14" s="203">
        <v>0</v>
      </c>
      <c r="AG14" s="203">
        <v>49.55</v>
      </c>
      <c r="AH14" s="203">
        <v>0</v>
      </c>
      <c r="AI14" s="203">
        <v>49.55</v>
      </c>
      <c r="AJ14" s="203">
        <v>0</v>
      </c>
      <c r="AK14" s="203">
        <v>3.65</v>
      </c>
      <c r="AL14" s="203">
        <v>0</v>
      </c>
      <c r="AM14" s="203">
        <v>0</v>
      </c>
      <c r="AN14" s="203">
        <v>0</v>
      </c>
      <c r="AO14" s="203">
        <v>74.42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2.98</v>
      </c>
      <c r="AE15" s="203">
        <v>0</v>
      </c>
      <c r="AF15" s="203">
        <v>0</v>
      </c>
      <c r="AG15" s="203">
        <v>49.55</v>
      </c>
      <c r="AH15" s="203">
        <v>0</v>
      </c>
      <c r="AI15" s="203">
        <v>49.55</v>
      </c>
      <c r="AJ15" s="203">
        <v>0</v>
      </c>
      <c r="AK15" s="203">
        <v>3.65</v>
      </c>
      <c r="AL15" s="203">
        <v>0</v>
      </c>
      <c r="AM15" s="203">
        <v>0</v>
      </c>
      <c r="AN15" s="203">
        <v>0</v>
      </c>
      <c r="AO15" s="203">
        <v>74.42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2.98</v>
      </c>
      <c r="AE16" s="203">
        <v>0</v>
      </c>
      <c r="AF16" s="203">
        <v>0</v>
      </c>
      <c r="AG16" s="203">
        <v>49.55</v>
      </c>
      <c r="AH16" s="203">
        <v>0</v>
      </c>
      <c r="AI16" s="203">
        <v>49.55</v>
      </c>
      <c r="AJ16" s="203">
        <v>0</v>
      </c>
      <c r="AK16" s="203">
        <v>3.65</v>
      </c>
      <c r="AL16" s="203">
        <v>0</v>
      </c>
      <c r="AM16" s="203">
        <v>0</v>
      </c>
      <c r="AN16" s="203">
        <v>0</v>
      </c>
      <c r="AO16" s="203">
        <v>74.42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2.98</v>
      </c>
      <c r="AE17" s="203">
        <v>0</v>
      </c>
      <c r="AF17" s="203">
        <v>0</v>
      </c>
      <c r="AG17" s="203">
        <v>49.55</v>
      </c>
      <c r="AH17" s="203">
        <v>0</v>
      </c>
      <c r="AI17" s="203">
        <v>49.55</v>
      </c>
      <c r="AJ17" s="203">
        <v>0</v>
      </c>
      <c r="AK17" s="203">
        <v>3.65</v>
      </c>
      <c r="AL17" s="203">
        <v>0</v>
      </c>
      <c r="AM17" s="203">
        <v>0</v>
      </c>
      <c r="AN17" s="203">
        <v>0</v>
      </c>
      <c r="AO17" s="203">
        <v>74.42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2.98</v>
      </c>
      <c r="AE18" s="203">
        <v>0</v>
      </c>
      <c r="AF18" s="203">
        <v>0</v>
      </c>
      <c r="AG18" s="203">
        <v>49.55</v>
      </c>
      <c r="AH18" s="203">
        <v>0</v>
      </c>
      <c r="AI18" s="203">
        <v>49.55</v>
      </c>
      <c r="AJ18" s="203">
        <v>0</v>
      </c>
      <c r="AK18" s="203">
        <v>3.65</v>
      </c>
      <c r="AL18" s="203">
        <v>0</v>
      </c>
      <c r="AM18" s="203">
        <v>0</v>
      </c>
      <c r="AN18" s="203">
        <v>0</v>
      </c>
      <c r="AO18" s="203">
        <v>74.42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2.98</v>
      </c>
      <c r="AE19" s="203">
        <v>0</v>
      </c>
      <c r="AF19" s="203">
        <v>0</v>
      </c>
      <c r="AG19" s="203">
        <v>49.55</v>
      </c>
      <c r="AH19" s="203">
        <v>0</v>
      </c>
      <c r="AI19" s="203">
        <v>49.55</v>
      </c>
      <c r="AJ19" s="203">
        <v>0</v>
      </c>
      <c r="AK19" s="203">
        <v>3.65</v>
      </c>
      <c r="AL19" s="203">
        <v>0</v>
      </c>
      <c r="AM19" s="203">
        <v>0</v>
      </c>
      <c r="AN19" s="203">
        <v>0</v>
      </c>
      <c r="AO19" s="203">
        <v>74.42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2.98</v>
      </c>
      <c r="AE20" s="203">
        <v>0</v>
      </c>
      <c r="AF20" s="203">
        <v>0</v>
      </c>
      <c r="AG20" s="203">
        <v>49.55</v>
      </c>
      <c r="AH20" s="203">
        <v>0</v>
      </c>
      <c r="AI20" s="203">
        <v>49.55</v>
      </c>
      <c r="AJ20" s="203">
        <v>0</v>
      </c>
      <c r="AK20" s="203">
        <v>3.65</v>
      </c>
      <c r="AL20" s="203">
        <v>0</v>
      </c>
      <c r="AM20" s="203">
        <v>0</v>
      </c>
      <c r="AN20" s="203">
        <v>0</v>
      </c>
      <c r="AO20" s="203">
        <v>74.42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2.98</v>
      </c>
      <c r="AE21" s="203">
        <v>0</v>
      </c>
      <c r="AF21" s="203">
        <v>0</v>
      </c>
      <c r="AG21" s="203">
        <v>49.55</v>
      </c>
      <c r="AH21" s="203">
        <v>0</v>
      </c>
      <c r="AI21" s="203">
        <v>49.55</v>
      </c>
      <c r="AJ21" s="203">
        <v>0</v>
      </c>
      <c r="AK21" s="203">
        <v>3.65</v>
      </c>
      <c r="AL21" s="203">
        <v>0</v>
      </c>
      <c r="AM21" s="203">
        <v>0</v>
      </c>
      <c r="AN21" s="203">
        <v>0</v>
      </c>
      <c r="AO21" s="203">
        <v>74.42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2.98</v>
      </c>
      <c r="AE22" s="203">
        <v>0</v>
      </c>
      <c r="AF22" s="203">
        <v>0</v>
      </c>
      <c r="AG22" s="203">
        <v>49.55</v>
      </c>
      <c r="AH22" s="203">
        <v>0</v>
      </c>
      <c r="AI22" s="203">
        <v>49.55</v>
      </c>
      <c r="AJ22" s="203">
        <v>0</v>
      </c>
      <c r="AK22" s="203">
        <v>3.65</v>
      </c>
      <c r="AL22" s="203">
        <v>0</v>
      </c>
      <c r="AM22" s="203">
        <v>0</v>
      </c>
      <c r="AN22" s="203">
        <v>0</v>
      </c>
      <c r="AO22" s="203">
        <v>74.42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2.98</v>
      </c>
      <c r="AE23" s="203">
        <v>0</v>
      </c>
      <c r="AF23" s="203">
        <v>0</v>
      </c>
      <c r="AG23" s="203">
        <v>49.55</v>
      </c>
      <c r="AH23" s="203">
        <v>0</v>
      </c>
      <c r="AI23" s="203">
        <v>49.55</v>
      </c>
      <c r="AJ23" s="203">
        <v>0</v>
      </c>
      <c r="AK23" s="203">
        <v>3.65</v>
      </c>
      <c r="AL23" s="203">
        <v>0</v>
      </c>
      <c r="AM23" s="203">
        <v>0</v>
      </c>
      <c r="AN23" s="203">
        <v>0</v>
      </c>
      <c r="AO23" s="203">
        <v>74.42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2.98</v>
      </c>
      <c r="AE24" s="203">
        <v>0</v>
      </c>
      <c r="AF24" s="203">
        <v>0</v>
      </c>
      <c r="AG24" s="203">
        <v>49.55</v>
      </c>
      <c r="AH24" s="203">
        <v>0</v>
      </c>
      <c r="AI24" s="203">
        <v>49.55</v>
      </c>
      <c r="AJ24" s="203">
        <v>0</v>
      </c>
      <c r="AK24" s="203">
        <v>3.65</v>
      </c>
      <c r="AL24" s="203">
        <v>0</v>
      </c>
      <c r="AM24" s="203">
        <v>0</v>
      </c>
      <c r="AN24" s="203">
        <v>0</v>
      </c>
      <c r="AO24" s="203">
        <v>74.42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2.98</v>
      </c>
      <c r="AE25" s="203">
        <v>0</v>
      </c>
      <c r="AF25" s="203">
        <v>0</v>
      </c>
      <c r="AG25" s="203">
        <v>49.55</v>
      </c>
      <c r="AH25" s="203">
        <v>0</v>
      </c>
      <c r="AI25" s="203">
        <v>49.55</v>
      </c>
      <c r="AJ25" s="203">
        <v>0</v>
      </c>
      <c r="AK25" s="203">
        <v>3.65</v>
      </c>
      <c r="AL25" s="203">
        <v>0</v>
      </c>
      <c r="AM25" s="203">
        <v>0</v>
      </c>
      <c r="AN25" s="203">
        <v>0</v>
      </c>
      <c r="AO25" s="203">
        <v>74.42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2.98</v>
      </c>
      <c r="AE26" s="203">
        <v>0</v>
      </c>
      <c r="AF26" s="203">
        <v>0</v>
      </c>
      <c r="AG26" s="203">
        <v>49.55</v>
      </c>
      <c r="AH26" s="203">
        <v>0</v>
      </c>
      <c r="AI26" s="203">
        <v>49.55</v>
      </c>
      <c r="AJ26" s="203">
        <v>0</v>
      </c>
      <c r="AK26" s="203">
        <v>3.65</v>
      </c>
      <c r="AL26" s="203">
        <v>0</v>
      </c>
      <c r="AM26" s="203">
        <v>0</v>
      </c>
      <c r="AN26" s="203">
        <v>0</v>
      </c>
      <c r="AO26" s="203">
        <v>74.42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2.98</v>
      </c>
      <c r="AE27" s="203">
        <v>0</v>
      </c>
      <c r="AF27" s="203">
        <v>0</v>
      </c>
      <c r="AG27" s="203">
        <v>49.55</v>
      </c>
      <c r="AH27" s="203">
        <v>0</v>
      </c>
      <c r="AI27" s="203">
        <v>49.55</v>
      </c>
      <c r="AJ27" s="203">
        <v>0</v>
      </c>
      <c r="AK27" s="203">
        <v>3.65</v>
      </c>
      <c r="AL27" s="203">
        <v>0</v>
      </c>
      <c r="AM27" s="203">
        <v>0</v>
      </c>
      <c r="AN27" s="203">
        <v>0</v>
      </c>
      <c r="AO27" s="203">
        <v>74.42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2.98</v>
      </c>
      <c r="AE28" s="203">
        <v>0</v>
      </c>
      <c r="AF28" s="203">
        <v>0</v>
      </c>
      <c r="AG28" s="203">
        <v>49.55</v>
      </c>
      <c r="AH28" s="203">
        <v>0</v>
      </c>
      <c r="AI28" s="203">
        <v>49.55</v>
      </c>
      <c r="AJ28" s="203">
        <v>0</v>
      </c>
      <c r="AK28" s="203">
        <v>3.65</v>
      </c>
      <c r="AL28" s="203">
        <v>0</v>
      </c>
      <c r="AM28" s="203">
        <v>0</v>
      </c>
      <c r="AN28" s="203">
        <v>0</v>
      </c>
      <c r="AO28" s="203">
        <v>74.42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2.98</v>
      </c>
      <c r="AE29" s="203">
        <v>0</v>
      </c>
      <c r="AF29" s="203">
        <v>0</v>
      </c>
      <c r="AG29" s="203">
        <v>49.55</v>
      </c>
      <c r="AH29" s="203">
        <v>0</v>
      </c>
      <c r="AI29" s="203">
        <v>49.55</v>
      </c>
      <c r="AJ29" s="203">
        <v>0</v>
      </c>
      <c r="AK29" s="203">
        <v>4.99</v>
      </c>
      <c r="AL29" s="203">
        <v>0</v>
      </c>
      <c r="AM29" s="203">
        <v>0</v>
      </c>
      <c r="AN29" s="203">
        <v>0</v>
      </c>
      <c r="AO29" s="203">
        <v>74.42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2.98</v>
      </c>
      <c r="AE30" s="203">
        <v>0</v>
      </c>
      <c r="AF30" s="203">
        <v>0</v>
      </c>
      <c r="AG30" s="203">
        <v>49.55</v>
      </c>
      <c r="AH30" s="203">
        <v>0</v>
      </c>
      <c r="AI30" s="203">
        <v>49.55</v>
      </c>
      <c r="AJ30" s="203">
        <v>0</v>
      </c>
      <c r="AK30" s="203">
        <v>8.9700000000000006</v>
      </c>
      <c r="AL30" s="203">
        <v>0</v>
      </c>
      <c r="AM30" s="203">
        <v>0</v>
      </c>
      <c r="AN30" s="203">
        <v>0</v>
      </c>
      <c r="AO30" s="203">
        <v>74.42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2.98</v>
      </c>
      <c r="AE31" s="203">
        <v>0</v>
      </c>
      <c r="AF31" s="203">
        <v>0</v>
      </c>
      <c r="AG31" s="203">
        <v>49.55</v>
      </c>
      <c r="AH31" s="203">
        <v>0</v>
      </c>
      <c r="AI31" s="203">
        <v>49.55</v>
      </c>
      <c r="AJ31" s="203">
        <v>0</v>
      </c>
      <c r="AK31" s="203">
        <v>14.15</v>
      </c>
      <c r="AL31" s="203">
        <v>0</v>
      </c>
      <c r="AM31" s="203">
        <v>0</v>
      </c>
      <c r="AN31" s="203">
        <v>0</v>
      </c>
      <c r="AO31" s="203">
        <v>74.42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2.98</v>
      </c>
      <c r="AE32" s="203">
        <v>0</v>
      </c>
      <c r="AF32" s="203">
        <v>0</v>
      </c>
      <c r="AG32" s="203">
        <v>49.55</v>
      </c>
      <c r="AH32" s="203">
        <v>0</v>
      </c>
      <c r="AI32" s="203">
        <v>49.55</v>
      </c>
      <c r="AJ32" s="203">
        <v>0</v>
      </c>
      <c r="AK32" s="203">
        <v>14.15</v>
      </c>
      <c r="AL32" s="203">
        <v>0</v>
      </c>
      <c r="AM32" s="203">
        <v>0</v>
      </c>
      <c r="AN32" s="203">
        <v>0</v>
      </c>
      <c r="AO32" s="203">
        <v>74.42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2.98</v>
      </c>
      <c r="AE33" s="203">
        <v>0</v>
      </c>
      <c r="AF33" s="203">
        <v>0</v>
      </c>
      <c r="AG33" s="203">
        <v>49.55</v>
      </c>
      <c r="AH33" s="203">
        <v>0</v>
      </c>
      <c r="AI33" s="203">
        <v>49.55</v>
      </c>
      <c r="AJ33" s="203">
        <v>0</v>
      </c>
      <c r="AK33" s="203">
        <v>14.15</v>
      </c>
      <c r="AL33" s="203">
        <v>0</v>
      </c>
      <c r="AM33" s="203">
        <v>0</v>
      </c>
      <c r="AN33" s="203">
        <v>0</v>
      </c>
      <c r="AO33" s="203">
        <v>74.42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2.98</v>
      </c>
      <c r="AE34" s="203">
        <v>0</v>
      </c>
      <c r="AF34" s="203">
        <v>0</v>
      </c>
      <c r="AG34" s="203">
        <v>49.55</v>
      </c>
      <c r="AH34" s="203">
        <v>0</v>
      </c>
      <c r="AI34" s="203">
        <v>49.55</v>
      </c>
      <c r="AJ34" s="203">
        <v>0</v>
      </c>
      <c r="AK34" s="203">
        <v>14.15</v>
      </c>
      <c r="AL34" s="203">
        <v>0</v>
      </c>
      <c r="AM34" s="203">
        <v>0</v>
      </c>
      <c r="AN34" s="203">
        <v>0</v>
      </c>
      <c r="AO34" s="203">
        <v>74.42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2.98</v>
      </c>
      <c r="AE35" s="203">
        <v>0</v>
      </c>
      <c r="AF35" s="203">
        <v>0</v>
      </c>
      <c r="AG35" s="203">
        <v>49.55</v>
      </c>
      <c r="AH35" s="203">
        <v>0</v>
      </c>
      <c r="AI35" s="203">
        <v>49.55</v>
      </c>
      <c r="AJ35" s="203">
        <v>0</v>
      </c>
      <c r="AK35" s="203">
        <v>10.1</v>
      </c>
      <c r="AL35" s="203">
        <v>0</v>
      </c>
      <c r="AM35" s="203">
        <v>0</v>
      </c>
      <c r="AN35" s="203">
        <v>0</v>
      </c>
      <c r="AO35" s="203">
        <v>74.42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2.98</v>
      </c>
      <c r="AE36" s="203">
        <v>0</v>
      </c>
      <c r="AF36" s="203">
        <v>0</v>
      </c>
      <c r="AG36" s="203">
        <v>49.55</v>
      </c>
      <c r="AH36" s="203">
        <v>0</v>
      </c>
      <c r="AI36" s="203">
        <v>49.55</v>
      </c>
      <c r="AJ36" s="203">
        <v>0</v>
      </c>
      <c r="AK36" s="203">
        <v>4.4800000000000004</v>
      </c>
      <c r="AL36" s="203">
        <v>0</v>
      </c>
      <c r="AM36" s="203">
        <v>0</v>
      </c>
      <c r="AN36" s="203">
        <v>0</v>
      </c>
      <c r="AO36" s="203">
        <v>74.42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2.98</v>
      </c>
      <c r="AE37" s="203">
        <v>0</v>
      </c>
      <c r="AF37" s="203">
        <v>0</v>
      </c>
      <c r="AG37" s="203">
        <v>49.55</v>
      </c>
      <c r="AH37" s="203">
        <v>0</v>
      </c>
      <c r="AI37" s="203">
        <v>49.55</v>
      </c>
      <c r="AJ37" s="203">
        <v>0</v>
      </c>
      <c r="AK37" s="203">
        <v>4.4800000000000004</v>
      </c>
      <c r="AL37" s="203">
        <v>0</v>
      </c>
      <c r="AM37" s="203">
        <v>0</v>
      </c>
      <c r="AN37" s="203">
        <v>0</v>
      </c>
      <c r="AO37" s="203">
        <v>74.42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2.98</v>
      </c>
      <c r="AE38" s="203">
        <v>0</v>
      </c>
      <c r="AF38" s="203">
        <v>0</v>
      </c>
      <c r="AG38" s="203">
        <v>49.55</v>
      </c>
      <c r="AH38" s="203">
        <v>0</v>
      </c>
      <c r="AI38" s="203">
        <v>49.55</v>
      </c>
      <c r="AJ38" s="203">
        <v>0</v>
      </c>
      <c r="AK38" s="203">
        <v>4.4800000000000004</v>
      </c>
      <c r="AL38" s="203">
        <v>0</v>
      </c>
      <c r="AM38" s="203">
        <v>0</v>
      </c>
      <c r="AN38" s="203">
        <v>0</v>
      </c>
      <c r="AO38" s="203">
        <v>74.42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2.98</v>
      </c>
      <c r="AE39" s="203">
        <v>0</v>
      </c>
      <c r="AF39" s="203">
        <v>0</v>
      </c>
      <c r="AG39" s="203">
        <v>49.55</v>
      </c>
      <c r="AH39" s="203">
        <v>0</v>
      </c>
      <c r="AI39" s="203">
        <v>49.55</v>
      </c>
      <c r="AJ39" s="203">
        <v>0</v>
      </c>
      <c r="AK39" s="203">
        <v>4.4800000000000004</v>
      </c>
      <c r="AL39" s="203">
        <v>0</v>
      </c>
      <c r="AM39" s="203">
        <v>0</v>
      </c>
      <c r="AN39" s="203">
        <v>0</v>
      </c>
      <c r="AO39" s="203">
        <v>73.69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2.98</v>
      </c>
      <c r="AE40" s="203">
        <v>0</v>
      </c>
      <c r="AF40" s="203">
        <v>0</v>
      </c>
      <c r="AG40" s="203">
        <v>49.55</v>
      </c>
      <c r="AH40" s="203">
        <v>0</v>
      </c>
      <c r="AI40" s="203">
        <v>49.55</v>
      </c>
      <c r="AJ40" s="203">
        <v>0</v>
      </c>
      <c r="AK40" s="203">
        <v>4.4800000000000004</v>
      </c>
      <c r="AL40" s="203">
        <v>0</v>
      </c>
      <c r="AM40" s="203">
        <v>0</v>
      </c>
      <c r="AN40" s="203">
        <v>0</v>
      </c>
      <c r="AO40" s="203">
        <v>73.69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2.98</v>
      </c>
      <c r="AE41" s="203">
        <v>0</v>
      </c>
      <c r="AF41" s="203">
        <v>0</v>
      </c>
      <c r="AG41" s="203">
        <v>49.55</v>
      </c>
      <c r="AH41" s="203">
        <v>0</v>
      </c>
      <c r="AI41" s="203">
        <v>49.55</v>
      </c>
      <c r="AJ41" s="203">
        <v>0</v>
      </c>
      <c r="AK41" s="203">
        <v>3.65</v>
      </c>
      <c r="AL41" s="203">
        <v>0</v>
      </c>
      <c r="AM41" s="203">
        <v>0</v>
      </c>
      <c r="AN41" s="203">
        <v>0</v>
      </c>
      <c r="AO41" s="203">
        <v>73.69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2.98</v>
      </c>
      <c r="AE42" s="203">
        <v>0</v>
      </c>
      <c r="AF42" s="203">
        <v>0</v>
      </c>
      <c r="AG42" s="203">
        <v>49.55</v>
      </c>
      <c r="AH42" s="203">
        <v>0</v>
      </c>
      <c r="AI42" s="203">
        <v>49.55</v>
      </c>
      <c r="AJ42" s="203">
        <v>0</v>
      </c>
      <c r="AK42" s="203">
        <v>3.65</v>
      </c>
      <c r="AL42" s="203">
        <v>0</v>
      </c>
      <c r="AM42" s="203">
        <v>0</v>
      </c>
      <c r="AN42" s="203">
        <v>0</v>
      </c>
      <c r="AO42" s="203">
        <v>73.69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2.98</v>
      </c>
      <c r="AE43" s="203">
        <v>0</v>
      </c>
      <c r="AF43" s="203">
        <v>0</v>
      </c>
      <c r="AG43" s="203">
        <v>49.55</v>
      </c>
      <c r="AH43" s="203">
        <v>0</v>
      </c>
      <c r="AI43" s="203">
        <v>49.55</v>
      </c>
      <c r="AJ43" s="203">
        <v>0</v>
      </c>
      <c r="AK43" s="203">
        <v>3.65</v>
      </c>
      <c r="AL43" s="203">
        <v>0</v>
      </c>
      <c r="AM43" s="203">
        <v>0</v>
      </c>
      <c r="AN43" s="203">
        <v>0</v>
      </c>
      <c r="AO43" s="203">
        <v>73.69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2.98</v>
      </c>
      <c r="AE44" s="203">
        <v>0</v>
      </c>
      <c r="AF44" s="203">
        <v>0</v>
      </c>
      <c r="AG44" s="203">
        <v>49.55</v>
      </c>
      <c r="AH44" s="203">
        <v>0</v>
      </c>
      <c r="AI44" s="203">
        <v>49.55</v>
      </c>
      <c r="AJ44" s="203">
        <v>0</v>
      </c>
      <c r="AK44" s="203">
        <v>3.65</v>
      </c>
      <c r="AL44" s="203">
        <v>0</v>
      </c>
      <c r="AM44" s="203">
        <v>0</v>
      </c>
      <c r="AN44" s="203">
        <v>0</v>
      </c>
      <c r="AO44" s="203">
        <v>73.69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2.98</v>
      </c>
      <c r="AE45" s="203">
        <v>0</v>
      </c>
      <c r="AF45" s="203">
        <v>0</v>
      </c>
      <c r="AG45" s="203">
        <v>49.55</v>
      </c>
      <c r="AH45" s="203">
        <v>0</v>
      </c>
      <c r="AI45" s="203">
        <v>49.55</v>
      </c>
      <c r="AJ45" s="203">
        <v>0</v>
      </c>
      <c r="AK45" s="203">
        <v>3.65</v>
      </c>
      <c r="AL45" s="203">
        <v>0</v>
      </c>
      <c r="AM45" s="203">
        <v>0</v>
      </c>
      <c r="AN45" s="203">
        <v>0</v>
      </c>
      <c r="AO45" s="203">
        <v>73.69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2.98</v>
      </c>
      <c r="AE46" s="203">
        <v>0</v>
      </c>
      <c r="AF46" s="203">
        <v>0</v>
      </c>
      <c r="AG46" s="203">
        <v>49.55</v>
      </c>
      <c r="AH46" s="203">
        <v>0</v>
      </c>
      <c r="AI46" s="203">
        <v>49.55</v>
      </c>
      <c r="AJ46" s="203">
        <v>0</v>
      </c>
      <c r="AK46" s="203">
        <v>3.65</v>
      </c>
      <c r="AL46" s="203">
        <v>0</v>
      </c>
      <c r="AM46" s="203">
        <v>0</v>
      </c>
      <c r="AN46" s="203">
        <v>0</v>
      </c>
      <c r="AO46" s="203">
        <v>73.69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2.98</v>
      </c>
      <c r="AE47" s="203">
        <v>0</v>
      </c>
      <c r="AF47" s="203">
        <v>0</v>
      </c>
      <c r="AG47" s="203">
        <v>49.55</v>
      </c>
      <c r="AH47" s="203">
        <v>0</v>
      </c>
      <c r="AI47" s="203">
        <v>49.55</v>
      </c>
      <c r="AJ47" s="203">
        <v>0</v>
      </c>
      <c r="AK47" s="203">
        <v>3.65</v>
      </c>
      <c r="AL47" s="203">
        <v>0</v>
      </c>
      <c r="AM47" s="203">
        <v>0</v>
      </c>
      <c r="AN47" s="203">
        <v>0</v>
      </c>
      <c r="AO47" s="203">
        <v>73.69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2.98</v>
      </c>
      <c r="AE48" s="203">
        <v>0</v>
      </c>
      <c r="AF48" s="203">
        <v>0</v>
      </c>
      <c r="AG48" s="203">
        <v>49.55</v>
      </c>
      <c r="AH48" s="203">
        <v>0</v>
      </c>
      <c r="AI48" s="203">
        <v>49.55</v>
      </c>
      <c r="AJ48" s="203">
        <v>0</v>
      </c>
      <c r="AK48" s="203">
        <v>3.65</v>
      </c>
      <c r="AL48" s="203">
        <v>0</v>
      </c>
      <c r="AM48" s="203">
        <v>0</v>
      </c>
      <c r="AN48" s="203">
        <v>0</v>
      </c>
      <c r="AO48" s="203">
        <v>73.69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2.98</v>
      </c>
      <c r="AE49" s="203">
        <v>0</v>
      </c>
      <c r="AF49" s="203">
        <v>0</v>
      </c>
      <c r="AG49" s="203">
        <v>49.55</v>
      </c>
      <c r="AH49" s="203">
        <v>0</v>
      </c>
      <c r="AI49" s="203">
        <v>49.55</v>
      </c>
      <c r="AJ49" s="203">
        <v>0</v>
      </c>
      <c r="AK49" s="203">
        <v>3.65</v>
      </c>
      <c r="AL49" s="203">
        <v>0</v>
      </c>
      <c r="AM49" s="203">
        <v>0</v>
      </c>
      <c r="AN49" s="203">
        <v>0</v>
      </c>
      <c r="AO49" s="203">
        <v>73.69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2.98</v>
      </c>
      <c r="AE50" s="203">
        <v>0</v>
      </c>
      <c r="AF50" s="203">
        <v>0</v>
      </c>
      <c r="AG50" s="203">
        <v>49.55</v>
      </c>
      <c r="AH50" s="203">
        <v>0</v>
      </c>
      <c r="AI50" s="203">
        <v>49.55</v>
      </c>
      <c r="AJ50" s="203">
        <v>0</v>
      </c>
      <c r="AK50" s="203">
        <v>3.65</v>
      </c>
      <c r="AL50" s="203">
        <v>0</v>
      </c>
      <c r="AM50" s="203">
        <v>0</v>
      </c>
      <c r="AN50" s="203">
        <v>0</v>
      </c>
      <c r="AO50" s="203">
        <v>73.69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2.98</v>
      </c>
      <c r="AE51" s="203">
        <v>0</v>
      </c>
      <c r="AF51" s="203">
        <v>0</v>
      </c>
      <c r="AG51" s="203">
        <v>49.55</v>
      </c>
      <c r="AH51" s="203">
        <v>0</v>
      </c>
      <c r="AI51" s="203">
        <v>49.55</v>
      </c>
      <c r="AJ51" s="203">
        <v>0</v>
      </c>
      <c r="AK51" s="203">
        <v>3.65</v>
      </c>
      <c r="AL51" s="203">
        <v>0</v>
      </c>
      <c r="AM51" s="203">
        <v>0</v>
      </c>
      <c r="AN51" s="203">
        <v>0</v>
      </c>
      <c r="AO51" s="203">
        <v>72.23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2.98</v>
      </c>
      <c r="AE52" s="203">
        <v>0</v>
      </c>
      <c r="AF52" s="203">
        <v>0</v>
      </c>
      <c r="AG52" s="203">
        <v>49.55</v>
      </c>
      <c r="AH52" s="203">
        <v>0</v>
      </c>
      <c r="AI52" s="203">
        <v>49.55</v>
      </c>
      <c r="AJ52" s="203">
        <v>0</v>
      </c>
      <c r="AK52" s="203">
        <v>3.65</v>
      </c>
      <c r="AL52" s="203">
        <v>0</v>
      </c>
      <c r="AM52" s="203">
        <v>0</v>
      </c>
      <c r="AN52" s="203">
        <v>0</v>
      </c>
      <c r="AO52" s="203">
        <v>72.23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2.98</v>
      </c>
      <c r="AE53" s="203">
        <v>0</v>
      </c>
      <c r="AF53" s="203">
        <v>0</v>
      </c>
      <c r="AG53" s="203">
        <v>49.55</v>
      </c>
      <c r="AH53" s="203">
        <v>0</v>
      </c>
      <c r="AI53" s="203">
        <v>49.55</v>
      </c>
      <c r="AJ53" s="203">
        <v>0</v>
      </c>
      <c r="AK53" s="203">
        <v>3.65</v>
      </c>
      <c r="AL53" s="203">
        <v>0</v>
      </c>
      <c r="AM53" s="203">
        <v>0</v>
      </c>
      <c r="AN53" s="203">
        <v>0</v>
      </c>
      <c r="AO53" s="203">
        <v>72.23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2.98</v>
      </c>
      <c r="AE54" s="203">
        <v>0</v>
      </c>
      <c r="AF54" s="203">
        <v>0</v>
      </c>
      <c r="AG54" s="203">
        <v>49.55</v>
      </c>
      <c r="AH54" s="203">
        <v>0</v>
      </c>
      <c r="AI54" s="203">
        <v>49.55</v>
      </c>
      <c r="AJ54" s="203">
        <v>0</v>
      </c>
      <c r="AK54" s="203">
        <v>3.65</v>
      </c>
      <c r="AL54" s="203">
        <v>0</v>
      </c>
      <c r="AM54" s="203">
        <v>0</v>
      </c>
      <c r="AN54" s="203">
        <v>0</v>
      </c>
      <c r="AO54" s="203">
        <v>72.23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2.98</v>
      </c>
      <c r="AE55" s="203">
        <v>0</v>
      </c>
      <c r="AF55" s="203">
        <v>0</v>
      </c>
      <c r="AG55" s="203">
        <v>49.55</v>
      </c>
      <c r="AH55" s="203">
        <v>0</v>
      </c>
      <c r="AI55" s="203">
        <v>49.55</v>
      </c>
      <c r="AJ55" s="203">
        <v>0</v>
      </c>
      <c r="AK55" s="203">
        <v>3.65</v>
      </c>
      <c r="AL55" s="203">
        <v>0</v>
      </c>
      <c r="AM55" s="203">
        <v>0</v>
      </c>
      <c r="AN55" s="203">
        <v>0</v>
      </c>
      <c r="AO55" s="203">
        <v>72.23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2.98</v>
      </c>
      <c r="AE56" s="203">
        <v>0</v>
      </c>
      <c r="AF56" s="203">
        <v>0</v>
      </c>
      <c r="AG56" s="203">
        <v>49.55</v>
      </c>
      <c r="AH56" s="203">
        <v>0</v>
      </c>
      <c r="AI56" s="203">
        <v>49.55</v>
      </c>
      <c r="AJ56" s="203">
        <v>0</v>
      </c>
      <c r="AK56" s="203">
        <v>3.65</v>
      </c>
      <c r="AL56" s="203">
        <v>0</v>
      </c>
      <c r="AM56" s="203">
        <v>0</v>
      </c>
      <c r="AN56" s="203">
        <v>0</v>
      </c>
      <c r="AO56" s="203">
        <v>72.23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2.98</v>
      </c>
      <c r="AE57" s="203">
        <v>0</v>
      </c>
      <c r="AF57" s="203">
        <v>0</v>
      </c>
      <c r="AG57" s="203">
        <v>49.55</v>
      </c>
      <c r="AH57" s="203">
        <v>0</v>
      </c>
      <c r="AI57" s="203">
        <v>49.55</v>
      </c>
      <c r="AJ57" s="203">
        <v>0</v>
      </c>
      <c r="AK57" s="203">
        <v>3.65</v>
      </c>
      <c r="AL57" s="203">
        <v>0</v>
      </c>
      <c r="AM57" s="203">
        <v>0</v>
      </c>
      <c r="AN57" s="203">
        <v>0</v>
      </c>
      <c r="AO57" s="203">
        <v>72.23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2.98</v>
      </c>
      <c r="AE58" s="203">
        <v>0</v>
      </c>
      <c r="AF58" s="203">
        <v>0</v>
      </c>
      <c r="AG58" s="203">
        <v>49.55</v>
      </c>
      <c r="AH58" s="203">
        <v>0</v>
      </c>
      <c r="AI58" s="203">
        <v>49.55</v>
      </c>
      <c r="AJ58" s="203">
        <v>0</v>
      </c>
      <c r="AK58" s="203">
        <v>3.65</v>
      </c>
      <c r="AL58" s="203">
        <v>0</v>
      </c>
      <c r="AM58" s="203">
        <v>0</v>
      </c>
      <c r="AN58" s="203">
        <v>0</v>
      </c>
      <c r="AO58" s="203">
        <v>72.23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2.98</v>
      </c>
      <c r="AE59" s="203">
        <v>0</v>
      </c>
      <c r="AF59" s="203">
        <v>0</v>
      </c>
      <c r="AG59" s="203">
        <v>49.55</v>
      </c>
      <c r="AH59" s="203">
        <v>0</v>
      </c>
      <c r="AI59" s="203">
        <v>49.55</v>
      </c>
      <c r="AJ59" s="203">
        <v>0</v>
      </c>
      <c r="AK59" s="203">
        <v>3.65</v>
      </c>
      <c r="AL59" s="203">
        <v>0</v>
      </c>
      <c r="AM59" s="203">
        <v>0</v>
      </c>
      <c r="AN59" s="203">
        <v>0</v>
      </c>
      <c r="AO59" s="203">
        <v>72.23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2.98</v>
      </c>
      <c r="AE60" s="203">
        <v>0</v>
      </c>
      <c r="AF60" s="203">
        <v>0</v>
      </c>
      <c r="AG60" s="203">
        <v>49.55</v>
      </c>
      <c r="AH60" s="203">
        <v>0</v>
      </c>
      <c r="AI60" s="203">
        <v>49.55</v>
      </c>
      <c r="AJ60" s="203">
        <v>0</v>
      </c>
      <c r="AK60" s="203">
        <v>3.65</v>
      </c>
      <c r="AL60" s="203">
        <v>0</v>
      </c>
      <c r="AM60" s="203">
        <v>0</v>
      </c>
      <c r="AN60" s="203">
        <v>0</v>
      </c>
      <c r="AO60" s="203">
        <v>72.23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2.98</v>
      </c>
      <c r="AE61" s="203">
        <v>0</v>
      </c>
      <c r="AF61" s="203">
        <v>0</v>
      </c>
      <c r="AG61" s="203">
        <v>49.55</v>
      </c>
      <c r="AH61" s="203">
        <v>0</v>
      </c>
      <c r="AI61" s="203">
        <v>49.55</v>
      </c>
      <c r="AJ61" s="203">
        <v>0</v>
      </c>
      <c r="AK61" s="203">
        <v>3.65</v>
      </c>
      <c r="AL61" s="203">
        <v>0</v>
      </c>
      <c r="AM61" s="203">
        <v>0</v>
      </c>
      <c r="AN61" s="203">
        <v>0</v>
      </c>
      <c r="AO61" s="203">
        <v>72.23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2.98</v>
      </c>
      <c r="AE62" s="203">
        <v>0</v>
      </c>
      <c r="AF62" s="203">
        <v>0</v>
      </c>
      <c r="AG62" s="203">
        <v>49.55</v>
      </c>
      <c r="AH62" s="203">
        <v>0</v>
      </c>
      <c r="AI62" s="203">
        <v>49.55</v>
      </c>
      <c r="AJ62" s="203">
        <v>0</v>
      </c>
      <c r="AK62" s="203">
        <v>3.65</v>
      </c>
      <c r="AL62" s="203">
        <v>0</v>
      </c>
      <c r="AM62" s="203">
        <v>0</v>
      </c>
      <c r="AN62" s="203">
        <v>0</v>
      </c>
      <c r="AO62" s="203">
        <v>72.23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2.98</v>
      </c>
      <c r="AE63" s="203">
        <v>0</v>
      </c>
      <c r="AF63" s="203">
        <v>0</v>
      </c>
      <c r="AG63" s="203">
        <v>49.55</v>
      </c>
      <c r="AH63" s="203">
        <v>0</v>
      </c>
      <c r="AI63" s="203">
        <v>49.55</v>
      </c>
      <c r="AJ63" s="203">
        <v>0</v>
      </c>
      <c r="AK63" s="203">
        <v>3.65</v>
      </c>
      <c r="AL63" s="203">
        <v>0</v>
      </c>
      <c r="AM63" s="203">
        <v>0</v>
      </c>
      <c r="AN63" s="203">
        <v>0</v>
      </c>
      <c r="AO63" s="203">
        <v>72.23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2.98</v>
      </c>
      <c r="AE64" s="203">
        <v>0</v>
      </c>
      <c r="AF64" s="203">
        <v>0</v>
      </c>
      <c r="AG64" s="203">
        <v>49.55</v>
      </c>
      <c r="AH64" s="203">
        <v>0</v>
      </c>
      <c r="AI64" s="203">
        <v>49.55</v>
      </c>
      <c r="AJ64" s="203">
        <v>0</v>
      </c>
      <c r="AK64" s="203">
        <v>3.65</v>
      </c>
      <c r="AL64" s="203">
        <v>0</v>
      </c>
      <c r="AM64" s="203">
        <v>0</v>
      </c>
      <c r="AN64" s="203">
        <v>0</v>
      </c>
      <c r="AO64" s="203">
        <v>72.23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2.98</v>
      </c>
      <c r="AE65" s="203">
        <v>0</v>
      </c>
      <c r="AF65" s="203">
        <v>0</v>
      </c>
      <c r="AG65" s="203">
        <v>49.55</v>
      </c>
      <c r="AH65" s="203">
        <v>0</v>
      </c>
      <c r="AI65" s="203">
        <v>49.55</v>
      </c>
      <c r="AJ65" s="203">
        <v>0</v>
      </c>
      <c r="AK65" s="203">
        <v>3.65</v>
      </c>
      <c r="AL65" s="203">
        <v>0</v>
      </c>
      <c r="AM65" s="203">
        <v>0</v>
      </c>
      <c r="AN65" s="203">
        <v>0</v>
      </c>
      <c r="AO65" s="203">
        <v>72.23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2.98</v>
      </c>
      <c r="AE66" s="203">
        <v>0</v>
      </c>
      <c r="AF66" s="203">
        <v>0</v>
      </c>
      <c r="AG66" s="203">
        <v>49.55</v>
      </c>
      <c r="AH66" s="203">
        <v>0</v>
      </c>
      <c r="AI66" s="203">
        <v>49.55</v>
      </c>
      <c r="AJ66" s="203">
        <v>0</v>
      </c>
      <c r="AK66" s="203">
        <v>3.65</v>
      </c>
      <c r="AL66" s="203">
        <v>0</v>
      </c>
      <c r="AM66" s="203">
        <v>0</v>
      </c>
      <c r="AN66" s="203">
        <v>0</v>
      </c>
      <c r="AO66" s="203">
        <v>72.23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2.98</v>
      </c>
      <c r="AE67" s="203">
        <v>0</v>
      </c>
      <c r="AF67" s="203">
        <v>0</v>
      </c>
      <c r="AG67" s="203">
        <v>49.55</v>
      </c>
      <c r="AH67" s="203">
        <v>0</v>
      </c>
      <c r="AI67" s="203">
        <v>49.55</v>
      </c>
      <c r="AJ67" s="203">
        <v>0</v>
      </c>
      <c r="AK67" s="203">
        <v>3.65</v>
      </c>
      <c r="AL67" s="203">
        <v>0</v>
      </c>
      <c r="AM67" s="203">
        <v>0</v>
      </c>
      <c r="AN67" s="203">
        <v>0</v>
      </c>
      <c r="AO67" s="203">
        <v>72.23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2.98</v>
      </c>
      <c r="AE68" s="203">
        <v>0</v>
      </c>
      <c r="AF68" s="203">
        <v>0</v>
      </c>
      <c r="AG68" s="203">
        <v>49.55</v>
      </c>
      <c r="AH68" s="203">
        <v>0</v>
      </c>
      <c r="AI68" s="203">
        <v>49.55</v>
      </c>
      <c r="AJ68" s="203">
        <v>0</v>
      </c>
      <c r="AK68" s="203">
        <v>3.65</v>
      </c>
      <c r="AL68" s="203">
        <v>0</v>
      </c>
      <c r="AM68" s="203">
        <v>0</v>
      </c>
      <c r="AN68" s="203">
        <v>0</v>
      </c>
      <c r="AO68" s="203">
        <v>72.23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2.98</v>
      </c>
      <c r="AE69" s="203">
        <v>0</v>
      </c>
      <c r="AF69" s="203">
        <v>0</v>
      </c>
      <c r="AG69" s="203">
        <v>49.55</v>
      </c>
      <c r="AH69" s="203">
        <v>0</v>
      </c>
      <c r="AI69" s="203">
        <v>49.55</v>
      </c>
      <c r="AJ69" s="203">
        <v>0</v>
      </c>
      <c r="AK69" s="203">
        <v>3.65</v>
      </c>
      <c r="AL69" s="203">
        <v>0</v>
      </c>
      <c r="AM69" s="203">
        <v>0</v>
      </c>
      <c r="AN69" s="203">
        <v>0</v>
      </c>
      <c r="AO69" s="203">
        <v>72.23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2.98</v>
      </c>
      <c r="AE70" s="203">
        <v>0</v>
      </c>
      <c r="AF70" s="203">
        <v>0</v>
      </c>
      <c r="AG70" s="203">
        <v>49.55</v>
      </c>
      <c r="AH70" s="203">
        <v>0</v>
      </c>
      <c r="AI70" s="203">
        <v>49.55</v>
      </c>
      <c r="AJ70" s="203">
        <v>0</v>
      </c>
      <c r="AK70" s="203">
        <v>3.65</v>
      </c>
      <c r="AL70" s="203">
        <v>0</v>
      </c>
      <c r="AM70" s="203">
        <v>0</v>
      </c>
      <c r="AN70" s="203">
        <v>0</v>
      </c>
      <c r="AO70" s="203">
        <v>72.23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2.98</v>
      </c>
      <c r="AE71" s="203">
        <v>0</v>
      </c>
      <c r="AF71" s="203">
        <v>0</v>
      </c>
      <c r="AG71" s="203">
        <v>49.55</v>
      </c>
      <c r="AH71" s="203">
        <v>0</v>
      </c>
      <c r="AI71" s="203">
        <v>49.55</v>
      </c>
      <c r="AJ71" s="203">
        <v>0</v>
      </c>
      <c r="AK71" s="203">
        <v>3.65</v>
      </c>
      <c r="AL71" s="203">
        <v>0</v>
      </c>
      <c r="AM71" s="203">
        <v>0</v>
      </c>
      <c r="AN71" s="203">
        <v>0</v>
      </c>
      <c r="AO71" s="203">
        <v>72.23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2.98</v>
      </c>
      <c r="AE72" s="203">
        <v>0</v>
      </c>
      <c r="AF72" s="203">
        <v>0</v>
      </c>
      <c r="AG72" s="203">
        <v>49.55</v>
      </c>
      <c r="AH72" s="203">
        <v>0</v>
      </c>
      <c r="AI72" s="203">
        <v>49.55</v>
      </c>
      <c r="AJ72" s="203">
        <v>0</v>
      </c>
      <c r="AK72" s="203">
        <v>3.65</v>
      </c>
      <c r="AL72" s="203">
        <v>0</v>
      </c>
      <c r="AM72" s="203">
        <v>0</v>
      </c>
      <c r="AN72" s="203">
        <v>0</v>
      </c>
      <c r="AO72" s="203">
        <v>72.23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2.98</v>
      </c>
      <c r="AE73" s="203">
        <v>0</v>
      </c>
      <c r="AF73" s="203">
        <v>0</v>
      </c>
      <c r="AG73" s="203">
        <v>49.55</v>
      </c>
      <c r="AH73" s="203">
        <v>0</v>
      </c>
      <c r="AI73" s="203">
        <v>49.55</v>
      </c>
      <c r="AJ73" s="203">
        <v>0</v>
      </c>
      <c r="AK73" s="203">
        <v>3.65</v>
      </c>
      <c r="AL73" s="203">
        <v>0</v>
      </c>
      <c r="AM73" s="203">
        <v>0</v>
      </c>
      <c r="AN73" s="203">
        <v>0</v>
      </c>
      <c r="AO73" s="203">
        <v>72.23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2.98</v>
      </c>
      <c r="AE74" s="203">
        <v>0</v>
      </c>
      <c r="AF74" s="203">
        <v>0</v>
      </c>
      <c r="AG74" s="203">
        <v>49.55</v>
      </c>
      <c r="AH74" s="203">
        <v>0</v>
      </c>
      <c r="AI74" s="203">
        <v>49.55</v>
      </c>
      <c r="AJ74" s="203">
        <v>0</v>
      </c>
      <c r="AK74" s="203">
        <v>3.65</v>
      </c>
      <c r="AL74" s="203">
        <v>0</v>
      </c>
      <c r="AM74" s="203">
        <v>0</v>
      </c>
      <c r="AN74" s="203">
        <v>0</v>
      </c>
      <c r="AO74" s="203">
        <v>72.23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2.98</v>
      </c>
      <c r="AE75" s="203">
        <v>0</v>
      </c>
      <c r="AF75" s="203">
        <v>0</v>
      </c>
      <c r="AG75" s="203">
        <v>49.55</v>
      </c>
      <c r="AH75" s="203">
        <v>0</v>
      </c>
      <c r="AI75" s="203">
        <v>49.55</v>
      </c>
      <c r="AJ75" s="203">
        <v>0</v>
      </c>
      <c r="AK75" s="203">
        <v>3.65</v>
      </c>
      <c r="AL75" s="203">
        <v>0</v>
      </c>
      <c r="AM75" s="203">
        <v>0</v>
      </c>
      <c r="AN75" s="203">
        <v>0</v>
      </c>
      <c r="AO75" s="203">
        <v>72.959999999999994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2.98</v>
      </c>
      <c r="AE76" s="203">
        <v>0</v>
      </c>
      <c r="AF76" s="203">
        <v>0</v>
      </c>
      <c r="AG76" s="203">
        <v>49.55</v>
      </c>
      <c r="AH76" s="203">
        <v>0</v>
      </c>
      <c r="AI76" s="203">
        <v>49.55</v>
      </c>
      <c r="AJ76" s="203">
        <v>0</v>
      </c>
      <c r="AK76" s="203">
        <v>4.99</v>
      </c>
      <c r="AL76" s="203">
        <v>0</v>
      </c>
      <c r="AM76" s="203">
        <v>0</v>
      </c>
      <c r="AN76" s="203">
        <v>0</v>
      </c>
      <c r="AO76" s="203">
        <v>72.959999999999994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2.98</v>
      </c>
      <c r="AE77" s="203">
        <v>0</v>
      </c>
      <c r="AF77" s="203">
        <v>0</v>
      </c>
      <c r="AG77" s="203">
        <v>49.55</v>
      </c>
      <c r="AH77" s="203">
        <v>0</v>
      </c>
      <c r="AI77" s="203">
        <v>49.55</v>
      </c>
      <c r="AJ77" s="203">
        <v>0</v>
      </c>
      <c r="AK77" s="203">
        <v>4.99</v>
      </c>
      <c r="AL77" s="203">
        <v>0</v>
      </c>
      <c r="AM77" s="203">
        <v>0</v>
      </c>
      <c r="AN77" s="203">
        <v>0</v>
      </c>
      <c r="AO77" s="203">
        <v>72.959999999999994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2.98</v>
      </c>
      <c r="AE78" s="203">
        <v>0</v>
      </c>
      <c r="AF78" s="203">
        <v>0</v>
      </c>
      <c r="AG78" s="203">
        <v>49.55</v>
      </c>
      <c r="AH78" s="203">
        <v>0</v>
      </c>
      <c r="AI78" s="203">
        <v>49.55</v>
      </c>
      <c r="AJ78" s="203">
        <v>0</v>
      </c>
      <c r="AK78" s="203">
        <v>4.99</v>
      </c>
      <c r="AL78" s="203">
        <v>0</v>
      </c>
      <c r="AM78" s="203">
        <v>0</v>
      </c>
      <c r="AN78" s="203">
        <v>0</v>
      </c>
      <c r="AO78" s="203">
        <v>72.959999999999994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2.98</v>
      </c>
      <c r="AE79" s="203">
        <v>0</v>
      </c>
      <c r="AF79" s="203">
        <v>0</v>
      </c>
      <c r="AG79" s="203">
        <v>49.55</v>
      </c>
      <c r="AH79" s="203">
        <v>0</v>
      </c>
      <c r="AI79" s="203">
        <v>49.55</v>
      </c>
      <c r="AJ79" s="203">
        <v>0</v>
      </c>
      <c r="AK79" s="203">
        <v>4.99</v>
      </c>
      <c r="AL79" s="203">
        <v>0</v>
      </c>
      <c r="AM79" s="203">
        <v>0</v>
      </c>
      <c r="AN79" s="203">
        <v>0</v>
      </c>
      <c r="AO79" s="203">
        <v>72.959999999999994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2.98</v>
      </c>
      <c r="AE80" s="203">
        <v>0</v>
      </c>
      <c r="AF80" s="203">
        <v>0</v>
      </c>
      <c r="AG80" s="203">
        <v>49.55</v>
      </c>
      <c r="AH80" s="203">
        <v>0</v>
      </c>
      <c r="AI80" s="203">
        <v>49.55</v>
      </c>
      <c r="AJ80" s="203">
        <v>0</v>
      </c>
      <c r="AK80" s="203">
        <v>4.99</v>
      </c>
      <c r="AL80" s="203">
        <v>0</v>
      </c>
      <c r="AM80" s="203">
        <v>0</v>
      </c>
      <c r="AN80" s="203">
        <v>0</v>
      </c>
      <c r="AO80" s="203">
        <v>72.959999999999994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2.98</v>
      </c>
      <c r="AE81" s="203">
        <v>0</v>
      </c>
      <c r="AF81" s="203">
        <v>0</v>
      </c>
      <c r="AG81" s="203">
        <v>49.55</v>
      </c>
      <c r="AH81" s="203">
        <v>0</v>
      </c>
      <c r="AI81" s="203">
        <v>49.55</v>
      </c>
      <c r="AJ81" s="203">
        <v>0</v>
      </c>
      <c r="AK81" s="203">
        <v>6.27</v>
      </c>
      <c r="AL81" s="203">
        <v>0</v>
      </c>
      <c r="AM81" s="203">
        <v>0</v>
      </c>
      <c r="AN81" s="203">
        <v>0</v>
      </c>
      <c r="AO81" s="203">
        <v>72.959999999999994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2.98</v>
      </c>
      <c r="AE82" s="203">
        <v>0</v>
      </c>
      <c r="AF82" s="203">
        <v>0</v>
      </c>
      <c r="AG82" s="203">
        <v>49.55</v>
      </c>
      <c r="AH82" s="203">
        <v>0</v>
      </c>
      <c r="AI82" s="203">
        <v>49.55</v>
      </c>
      <c r="AJ82" s="203">
        <v>0</v>
      </c>
      <c r="AK82" s="203">
        <v>6.27</v>
      </c>
      <c r="AL82" s="203">
        <v>0</v>
      </c>
      <c r="AM82" s="203">
        <v>0</v>
      </c>
      <c r="AN82" s="203">
        <v>0</v>
      </c>
      <c r="AO82" s="203">
        <v>72.959999999999994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2.98</v>
      </c>
      <c r="AE83" s="203">
        <v>0</v>
      </c>
      <c r="AF83" s="203">
        <v>0</v>
      </c>
      <c r="AG83" s="203">
        <v>49.55</v>
      </c>
      <c r="AH83" s="203">
        <v>0</v>
      </c>
      <c r="AI83" s="203">
        <v>49.55</v>
      </c>
      <c r="AJ83" s="203">
        <v>0</v>
      </c>
      <c r="AK83" s="203">
        <v>4.4800000000000004</v>
      </c>
      <c r="AL83" s="203">
        <v>0</v>
      </c>
      <c r="AM83" s="203">
        <v>0</v>
      </c>
      <c r="AN83" s="203">
        <v>0</v>
      </c>
      <c r="AO83" s="203">
        <v>72.959999999999994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2.98</v>
      </c>
      <c r="AE84" s="203">
        <v>0</v>
      </c>
      <c r="AF84" s="203">
        <v>0</v>
      </c>
      <c r="AG84" s="203">
        <v>49.55</v>
      </c>
      <c r="AH84" s="203">
        <v>0</v>
      </c>
      <c r="AI84" s="203">
        <v>49.55</v>
      </c>
      <c r="AJ84" s="203">
        <v>0</v>
      </c>
      <c r="AK84" s="203">
        <v>4.4800000000000004</v>
      </c>
      <c r="AL84" s="203">
        <v>0</v>
      </c>
      <c r="AM84" s="203">
        <v>0</v>
      </c>
      <c r="AN84" s="203">
        <v>0</v>
      </c>
      <c r="AO84" s="203">
        <v>72.959999999999994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2.98</v>
      </c>
      <c r="AE85" s="203">
        <v>0</v>
      </c>
      <c r="AF85" s="203">
        <v>0</v>
      </c>
      <c r="AG85" s="203">
        <v>49.55</v>
      </c>
      <c r="AH85" s="203">
        <v>0</v>
      </c>
      <c r="AI85" s="203">
        <v>49.55</v>
      </c>
      <c r="AJ85" s="203">
        <v>0</v>
      </c>
      <c r="AK85" s="203">
        <v>3.65</v>
      </c>
      <c r="AL85" s="203">
        <v>0</v>
      </c>
      <c r="AM85" s="203">
        <v>0</v>
      </c>
      <c r="AN85" s="203">
        <v>0</v>
      </c>
      <c r="AO85" s="203">
        <v>72.959999999999994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2.98</v>
      </c>
      <c r="AE86" s="203">
        <v>0</v>
      </c>
      <c r="AF86" s="203">
        <v>0</v>
      </c>
      <c r="AG86" s="203">
        <v>49.55</v>
      </c>
      <c r="AH86" s="203">
        <v>0</v>
      </c>
      <c r="AI86" s="203">
        <v>49.55</v>
      </c>
      <c r="AJ86" s="203">
        <v>0</v>
      </c>
      <c r="AK86" s="203">
        <v>3.65</v>
      </c>
      <c r="AL86" s="203">
        <v>0</v>
      </c>
      <c r="AM86" s="203">
        <v>0</v>
      </c>
      <c r="AN86" s="203">
        <v>0</v>
      </c>
      <c r="AO86" s="203">
        <v>72.959999999999994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2.98</v>
      </c>
      <c r="AE87" s="203">
        <v>0</v>
      </c>
      <c r="AF87" s="203">
        <v>0</v>
      </c>
      <c r="AG87" s="203">
        <v>49.55</v>
      </c>
      <c r="AH87" s="203">
        <v>0</v>
      </c>
      <c r="AI87" s="203">
        <v>49.55</v>
      </c>
      <c r="AJ87" s="203">
        <v>0</v>
      </c>
      <c r="AK87" s="203">
        <v>3.65</v>
      </c>
      <c r="AL87" s="203">
        <v>0</v>
      </c>
      <c r="AM87" s="203">
        <v>0</v>
      </c>
      <c r="AN87" s="203">
        <v>0</v>
      </c>
      <c r="AO87" s="203">
        <v>72.959999999999994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2.98</v>
      </c>
      <c r="AE88" s="203">
        <v>0</v>
      </c>
      <c r="AF88" s="203">
        <v>0</v>
      </c>
      <c r="AG88" s="203">
        <v>49.55</v>
      </c>
      <c r="AH88" s="203">
        <v>0</v>
      </c>
      <c r="AI88" s="203">
        <v>49.55</v>
      </c>
      <c r="AJ88" s="203">
        <v>0</v>
      </c>
      <c r="AK88" s="203">
        <v>3.65</v>
      </c>
      <c r="AL88" s="203">
        <v>0</v>
      </c>
      <c r="AM88" s="203">
        <v>0</v>
      </c>
      <c r="AN88" s="203">
        <v>0</v>
      </c>
      <c r="AO88" s="203">
        <v>72.959999999999994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2.98</v>
      </c>
      <c r="AE89" s="203">
        <v>0</v>
      </c>
      <c r="AF89" s="203">
        <v>0</v>
      </c>
      <c r="AG89" s="203">
        <v>49.55</v>
      </c>
      <c r="AH89" s="203">
        <v>0</v>
      </c>
      <c r="AI89" s="203">
        <v>49.55</v>
      </c>
      <c r="AJ89" s="203">
        <v>0</v>
      </c>
      <c r="AK89" s="203">
        <v>3.65</v>
      </c>
      <c r="AL89" s="203">
        <v>0</v>
      </c>
      <c r="AM89" s="203">
        <v>0</v>
      </c>
      <c r="AN89" s="203">
        <v>0</v>
      </c>
      <c r="AO89" s="203">
        <v>72.959999999999994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2.98</v>
      </c>
      <c r="AE90" s="203">
        <v>0</v>
      </c>
      <c r="AF90" s="203">
        <v>0</v>
      </c>
      <c r="AG90" s="203">
        <v>49.55</v>
      </c>
      <c r="AH90" s="203">
        <v>0</v>
      </c>
      <c r="AI90" s="203">
        <v>49.55</v>
      </c>
      <c r="AJ90" s="203">
        <v>0</v>
      </c>
      <c r="AK90" s="203">
        <v>3.65</v>
      </c>
      <c r="AL90" s="203">
        <v>0</v>
      </c>
      <c r="AM90" s="203">
        <v>0</v>
      </c>
      <c r="AN90" s="203">
        <v>0</v>
      </c>
      <c r="AO90" s="203">
        <v>72.959999999999994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2.98</v>
      </c>
      <c r="AE91" s="203">
        <v>0</v>
      </c>
      <c r="AF91" s="203">
        <v>0</v>
      </c>
      <c r="AG91" s="203">
        <v>49.55</v>
      </c>
      <c r="AH91" s="203">
        <v>0</v>
      </c>
      <c r="AI91" s="203">
        <v>49.55</v>
      </c>
      <c r="AJ91" s="203">
        <v>0</v>
      </c>
      <c r="AK91" s="203">
        <v>3.65</v>
      </c>
      <c r="AL91" s="203">
        <v>0</v>
      </c>
      <c r="AM91" s="203">
        <v>0</v>
      </c>
      <c r="AN91" s="203">
        <v>0</v>
      </c>
      <c r="AO91" s="203">
        <v>72.959999999999994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2.98</v>
      </c>
      <c r="AE92" s="203">
        <v>0</v>
      </c>
      <c r="AF92" s="203">
        <v>0</v>
      </c>
      <c r="AG92" s="203">
        <v>49.55</v>
      </c>
      <c r="AH92" s="203">
        <v>0</v>
      </c>
      <c r="AI92" s="203">
        <v>49.55</v>
      </c>
      <c r="AJ92" s="203">
        <v>0</v>
      </c>
      <c r="AK92" s="203">
        <v>3.65</v>
      </c>
      <c r="AL92" s="203">
        <v>0</v>
      </c>
      <c r="AM92" s="203">
        <v>0</v>
      </c>
      <c r="AN92" s="203">
        <v>0</v>
      </c>
      <c r="AO92" s="203">
        <v>72.959999999999994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2.98</v>
      </c>
      <c r="AE93" s="203">
        <v>0</v>
      </c>
      <c r="AF93" s="203">
        <v>0</v>
      </c>
      <c r="AG93" s="203">
        <v>49.55</v>
      </c>
      <c r="AH93" s="203">
        <v>0</v>
      </c>
      <c r="AI93" s="203">
        <v>49.55</v>
      </c>
      <c r="AJ93" s="203">
        <v>0</v>
      </c>
      <c r="AK93" s="203">
        <v>3.65</v>
      </c>
      <c r="AL93" s="203">
        <v>0</v>
      </c>
      <c r="AM93" s="203">
        <v>0</v>
      </c>
      <c r="AN93" s="203">
        <v>0</v>
      </c>
      <c r="AO93" s="203">
        <v>72.959999999999994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2.98</v>
      </c>
      <c r="AE94" s="203">
        <v>0</v>
      </c>
      <c r="AF94" s="203">
        <v>0</v>
      </c>
      <c r="AG94" s="203">
        <v>49.55</v>
      </c>
      <c r="AH94" s="203">
        <v>0</v>
      </c>
      <c r="AI94" s="203">
        <v>49.55</v>
      </c>
      <c r="AJ94" s="203">
        <v>0</v>
      </c>
      <c r="AK94" s="203">
        <v>3.65</v>
      </c>
      <c r="AL94" s="203">
        <v>0</v>
      </c>
      <c r="AM94" s="203">
        <v>0</v>
      </c>
      <c r="AN94" s="203">
        <v>0</v>
      </c>
      <c r="AO94" s="203">
        <v>72.959999999999994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2.98</v>
      </c>
      <c r="AE95" s="203">
        <v>0</v>
      </c>
      <c r="AF95" s="203">
        <v>0</v>
      </c>
      <c r="AG95" s="203">
        <v>49.55</v>
      </c>
      <c r="AH95" s="203">
        <v>0</v>
      </c>
      <c r="AI95" s="203">
        <v>49.55</v>
      </c>
      <c r="AJ95" s="203">
        <v>0</v>
      </c>
      <c r="AK95" s="203">
        <v>3.65</v>
      </c>
      <c r="AL95" s="203">
        <v>0</v>
      </c>
      <c r="AM95" s="203">
        <v>0</v>
      </c>
      <c r="AN95" s="203">
        <v>0</v>
      </c>
      <c r="AO95" s="203">
        <v>72.959999999999994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2.98</v>
      </c>
      <c r="AE96" s="203">
        <v>0</v>
      </c>
      <c r="AF96" s="203">
        <v>0</v>
      </c>
      <c r="AG96" s="203">
        <v>49.55</v>
      </c>
      <c r="AH96" s="203">
        <v>0</v>
      </c>
      <c r="AI96" s="203">
        <v>49.55</v>
      </c>
      <c r="AJ96" s="203">
        <v>0</v>
      </c>
      <c r="AK96" s="203">
        <v>3.65</v>
      </c>
      <c r="AL96" s="203">
        <v>0</v>
      </c>
      <c r="AM96" s="203">
        <v>0</v>
      </c>
      <c r="AN96" s="203">
        <v>0</v>
      </c>
      <c r="AO96" s="203">
        <v>72.959999999999994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2.98</v>
      </c>
      <c r="AE97" s="203">
        <v>0</v>
      </c>
      <c r="AF97" s="203">
        <v>0</v>
      </c>
      <c r="AG97" s="203">
        <v>49.55</v>
      </c>
      <c r="AH97" s="203">
        <v>0</v>
      </c>
      <c r="AI97" s="203">
        <v>49.55</v>
      </c>
      <c r="AJ97" s="203">
        <v>0</v>
      </c>
      <c r="AK97" s="203">
        <v>3.65</v>
      </c>
      <c r="AL97" s="203">
        <v>0</v>
      </c>
      <c r="AM97" s="203">
        <v>0</v>
      </c>
      <c r="AN97" s="203">
        <v>0</v>
      </c>
      <c r="AO97" s="203">
        <v>72.959999999999994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2.98</v>
      </c>
      <c r="AE98" s="203">
        <v>0</v>
      </c>
      <c r="AF98" s="203">
        <v>0</v>
      </c>
      <c r="AG98" s="203">
        <v>49.55</v>
      </c>
      <c r="AH98" s="203">
        <v>0</v>
      </c>
      <c r="AI98" s="203">
        <v>49.55</v>
      </c>
      <c r="AJ98" s="203">
        <v>0</v>
      </c>
      <c r="AK98" s="203">
        <v>3.65</v>
      </c>
      <c r="AL98" s="203">
        <v>0</v>
      </c>
      <c r="AM98" s="203">
        <v>0</v>
      </c>
      <c r="AN98" s="203">
        <v>0</v>
      </c>
      <c r="AO98" s="203">
        <v>72.959999999999994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7.1519999999999959E-2</v>
      </c>
      <c r="AE99">
        <f t="shared" si="0"/>
        <v>0</v>
      </c>
      <c r="AF99">
        <f t="shared" si="0"/>
        <v>0</v>
      </c>
      <c r="AG99">
        <f t="shared" si="0"/>
        <v>1.189200000000002</v>
      </c>
      <c r="AH99">
        <f t="shared" si="0"/>
        <v>0</v>
      </c>
      <c r="AI99">
        <f t="shared" si="0"/>
        <v>1.189200000000002</v>
      </c>
      <c r="AJ99">
        <f t="shared" si="0"/>
        <v>0</v>
      </c>
      <c r="AK99">
        <f t="shared" si="0"/>
        <v>0.10581499999999984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13.5</v>
      </c>
      <c r="E3" s="203">
        <v>0</v>
      </c>
      <c r="F3" s="203">
        <v>0</v>
      </c>
      <c r="G3" s="203">
        <v>21.72</v>
      </c>
      <c r="H3" s="203">
        <v>0</v>
      </c>
      <c r="I3" s="203">
        <v>0</v>
      </c>
      <c r="J3" s="203">
        <v>18.329999999999998</v>
      </c>
      <c r="K3" s="203">
        <v>4.41</v>
      </c>
      <c r="L3" s="203">
        <v>181.18</v>
      </c>
      <c r="M3" s="203">
        <v>1.0900000000000001</v>
      </c>
      <c r="N3" s="203">
        <v>1.41</v>
      </c>
      <c r="O3" s="203">
        <v>0</v>
      </c>
      <c r="P3" s="203">
        <v>1.66</v>
      </c>
      <c r="Q3" s="203">
        <v>2.96</v>
      </c>
      <c r="R3" s="203">
        <v>6.14</v>
      </c>
      <c r="S3" s="203">
        <v>3.82</v>
      </c>
      <c r="T3" s="203">
        <v>0</v>
      </c>
      <c r="U3" s="203">
        <v>1.66</v>
      </c>
      <c r="V3" s="203">
        <v>0.52</v>
      </c>
      <c r="W3" s="203">
        <v>6.59</v>
      </c>
      <c r="X3" s="203">
        <v>1.76</v>
      </c>
      <c r="Y3" s="203">
        <v>0</v>
      </c>
      <c r="Z3" s="203">
        <v>33.47</v>
      </c>
      <c r="AA3" s="203">
        <v>13.25</v>
      </c>
      <c r="AB3" s="203">
        <v>0</v>
      </c>
      <c r="AC3" s="203">
        <v>0</v>
      </c>
      <c r="AD3" s="203">
        <v>17.88</v>
      </c>
      <c r="AE3" s="203">
        <v>0</v>
      </c>
      <c r="AF3" s="203">
        <v>0</v>
      </c>
      <c r="AG3" s="203">
        <v>31.81</v>
      </c>
      <c r="AH3" s="203">
        <v>0</v>
      </c>
      <c r="AI3" s="203">
        <v>31.81</v>
      </c>
      <c r="AJ3" s="203">
        <v>0</v>
      </c>
      <c r="AK3" s="203">
        <v>10.89</v>
      </c>
      <c r="AL3" s="203">
        <v>0</v>
      </c>
      <c r="AM3" s="203">
        <v>0</v>
      </c>
      <c r="AN3" s="203">
        <v>0</v>
      </c>
      <c r="AO3" s="203">
        <v>221.87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13.5</v>
      </c>
      <c r="E4" s="203">
        <v>0</v>
      </c>
      <c r="F4" s="203">
        <v>0</v>
      </c>
      <c r="G4" s="203">
        <v>21.72</v>
      </c>
      <c r="H4" s="203">
        <v>0</v>
      </c>
      <c r="I4" s="203">
        <v>0</v>
      </c>
      <c r="J4" s="203">
        <v>18.329999999999998</v>
      </c>
      <c r="K4" s="203">
        <v>4.88</v>
      </c>
      <c r="L4" s="203">
        <v>181.18</v>
      </c>
      <c r="M4" s="203">
        <v>1.0900000000000001</v>
      </c>
      <c r="N4" s="203">
        <v>1.41</v>
      </c>
      <c r="O4" s="203">
        <v>0</v>
      </c>
      <c r="P4" s="203">
        <v>1.66</v>
      </c>
      <c r="Q4" s="203">
        <v>2.96</v>
      </c>
      <c r="R4" s="203">
        <v>6.14</v>
      </c>
      <c r="S4" s="203">
        <v>3.82</v>
      </c>
      <c r="T4" s="203">
        <v>0</v>
      </c>
      <c r="U4" s="203">
        <v>0.77</v>
      </c>
      <c r="V4" s="203">
        <v>0.52</v>
      </c>
      <c r="W4" s="203">
        <v>6.59</v>
      </c>
      <c r="X4" s="203">
        <v>1.76</v>
      </c>
      <c r="Y4" s="203">
        <v>0</v>
      </c>
      <c r="Z4" s="203">
        <v>33.47</v>
      </c>
      <c r="AA4" s="203">
        <v>13.25</v>
      </c>
      <c r="AB4" s="203">
        <v>0</v>
      </c>
      <c r="AC4" s="203">
        <v>0</v>
      </c>
      <c r="AD4" s="203">
        <v>17.88</v>
      </c>
      <c r="AE4" s="203">
        <v>0</v>
      </c>
      <c r="AF4" s="203">
        <v>0</v>
      </c>
      <c r="AG4" s="203">
        <v>31.81</v>
      </c>
      <c r="AH4" s="203">
        <v>0</v>
      </c>
      <c r="AI4" s="203">
        <v>31.81</v>
      </c>
      <c r="AJ4" s="203">
        <v>0</v>
      </c>
      <c r="AK4" s="203">
        <v>10.89</v>
      </c>
      <c r="AL4" s="203">
        <v>0</v>
      </c>
      <c r="AM4" s="203">
        <v>0</v>
      </c>
      <c r="AN4" s="203">
        <v>0</v>
      </c>
      <c r="AO4" s="203">
        <v>221.87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13.56</v>
      </c>
      <c r="E5" s="203">
        <v>0</v>
      </c>
      <c r="F5" s="203">
        <v>0</v>
      </c>
      <c r="G5" s="203">
        <v>21.72</v>
      </c>
      <c r="H5" s="203">
        <v>0</v>
      </c>
      <c r="I5" s="203">
        <v>0</v>
      </c>
      <c r="J5" s="203">
        <v>18.329999999999998</v>
      </c>
      <c r="K5" s="203">
        <v>4.41</v>
      </c>
      <c r="L5" s="203">
        <v>181.18</v>
      </c>
      <c r="M5" s="203">
        <v>1.0900000000000001</v>
      </c>
      <c r="N5" s="203">
        <v>1.41</v>
      </c>
      <c r="O5" s="203">
        <v>0</v>
      </c>
      <c r="P5" s="203">
        <v>1.66</v>
      </c>
      <c r="Q5" s="203">
        <v>2.96</v>
      </c>
      <c r="R5" s="203">
        <v>6.14</v>
      </c>
      <c r="S5" s="203">
        <v>3.82</v>
      </c>
      <c r="T5" s="203">
        <v>0</v>
      </c>
      <c r="U5" s="203">
        <v>0.67</v>
      </c>
      <c r="V5" s="203">
        <v>0.52</v>
      </c>
      <c r="W5" s="203">
        <v>6.59</v>
      </c>
      <c r="X5" s="203">
        <v>1.76</v>
      </c>
      <c r="Y5" s="203">
        <v>0</v>
      </c>
      <c r="Z5" s="203">
        <v>33.47</v>
      </c>
      <c r="AA5" s="203">
        <v>13.25</v>
      </c>
      <c r="AB5" s="203">
        <v>0</v>
      </c>
      <c r="AC5" s="203">
        <v>0</v>
      </c>
      <c r="AD5" s="203">
        <v>17.88</v>
      </c>
      <c r="AE5" s="203">
        <v>0</v>
      </c>
      <c r="AF5" s="203">
        <v>0</v>
      </c>
      <c r="AG5" s="203">
        <v>31.81</v>
      </c>
      <c r="AH5" s="203">
        <v>0</v>
      </c>
      <c r="AI5" s="203">
        <v>31.81</v>
      </c>
      <c r="AJ5" s="203">
        <v>0</v>
      </c>
      <c r="AK5" s="203">
        <v>10.89</v>
      </c>
      <c r="AL5" s="203">
        <v>0</v>
      </c>
      <c r="AM5" s="203">
        <v>0</v>
      </c>
      <c r="AN5" s="203">
        <v>0</v>
      </c>
      <c r="AO5" s="203">
        <v>221.87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13.56</v>
      </c>
      <c r="E6" s="203">
        <v>0</v>
      </c>
      <c r="F6" s="203">
        <v>0</v>
      </c>
      <c r="G6" s="203">
        <v>21.72</v>
      </c>
      <c r="H6" s="203">
        <v>0</v>
      </c>
      <c r="I6" s="203">
        <v>0</v>
      </c>
      <c r="J6" s="203">
        <v>18.329999999999998</v>
      </c>
      <c r="K6" s="203">
        <v>4.41</v>
      </c>
      <c r="L6" s="203">
        <v>181.18</v>
      </c>
      <c r="M6" s="203">
        <v>1.0900000000000001</v>
      </c>
      <c r="N6" s="203">
        <v>1.41</v>
      </c>
      <c r="O6" s="203">
        <v>0</v>
      </c>
      <c r="P6" s="203">
        <v>1.66</v>
      </c>
      <c r="Q6" s="203">
        <v>2.96</v>
      </c>
      <c r="R6" s="203">
        <v>6.14</v>
      </c>
      <c r="S6" s="203">
        <v>3.82</v>
      </c>
      <c r="T6" s="203">
        <v>0</v>
      </c>
      <c r="U6" s="203">
        <v>0.67</v>
      </c>
      <c r="V6" s="203">
        <v>0.52</v>
      </c>
      <c r="W6" s="203">
        <v>6.59</v>
      </c>
      <c r="X6" s="203">
        <v>1.76</v>
      </c>
      <c r="Y6" s="203">
        <v>0</v>
      </c>
      <c r="Z6" s="203">
        <v>33.47</v>
      </c>
      <c r="AA6" s="203">
        <v>13.25</v>
      </c>
      <c r="AB6" s="203">
        <v>0</v>
      </c>
      <c r="AC6" s="203">
        <v>0</v>
      </c>
      <c r="AD6" s="203">
        <v>17.88</v>
      </c>
      <c r="AE6" s="203">
        <v>0</v>
      </c>
      <c r="AF6" s="203">
        <v>0</v>
      </c>
      <c r="AG6" s="203">
        <v>31.81</v>
      </c>
      <c r="AH6" s="203">
        <v>0</v>
      </c>
      <c r="AI6" s="203">
        <v>31.81</v>
      </c>
      <c r="AJ6" s="203">
        <v>0</v>
      </c>
      <c r="AK6" s="203">
        <v>10.89</v>
      </c>
      <c r="AL6" s="203">
        <v>0</v>
      </c>
      <c r="AM6" s="203">
        <v>0</v>
      </c>
      <c r="AN6" s="203">
        <v>0</v>
      </c>
      <c r="AO6" s="203">
        <v>221.87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13.56</v>
      </c>
      <c r="E7" s="203">
        <v>0</v>
      </c>
      <c r="F7" s="203">
        <v>0</v>
      </c>
      <c r="G7" s="203">
        <v>21.72</v>
      </c>
      <c r="H7" s="203">
        <v>0</v>
      </c>
      <c r="I7" s="203">
        <v>0</v>
      </c>
      <c r="J7" s="203">
        <v>18.329999999999998</v>
      </c>
      <c r="K7" s="203">
        <v>4.41</v>
      </c>
      <c r="L7" s="203">
        <v>181.18</v>
      </c>
      <c r="M7" s="203">
        <v>1.0900000000000001</v>
      </c>
      <c r="N7" s="203">
        <v>1.41</v>
      </c>
      <c r="O7" s="203">
        <v>0</v>
      </c>
      <c r="P7" s="203">
        <v>1.66</v>
      </c>
      <c r="Q7" s="203">
        <v>2.96</v>
      </c>
      <c r="R7" s="203">
        <v>6.14</v>
      </c>
      <c r="S7" s="203">
        <v>3.82</v>
      </c>
      <c r="T7" s="203">
        <v>0</v>
      </c>
      <c r="U7" s="203">
        <v>0.67</v>
      </c>
      <c r="V7" s="203">
        <v>0.52</v>
      </c>
      <c r="W7" s="203">
        <v>6.59</v>
      </c>
      <c r="X7" s="203">
        <v>1.76</v>
      </c>
      <c r="Y7" s="203">
        <v>0</v>
      </c>
      <c r="Z7" s="203">
        <v>33.47</v>
      </c>
      <c r="AA7" s="203">
        <v>13.25</v>
      </c>
      <c r="AB7" s="203">
        <v>0</v>
      </c>
      <c r="AC7" s="203">
        <v>0</v>
      </c>
      <c r="AD7" s="203">
        <v>17.88</v>
      </c>
      <c r="AE7" s="203">
        <v>0</v>
      </c>
      <c r="AF7" s="203">
        <v>0</v>
      </c>
      <c r="AG7" s="203">
        <v>31.81</v>
      </c>
      <c r="AH7" s="203">
        <v>0</v>
      </c>
      <c r="AI7" s="203">
        <v>31.81</v>
      </c>
      <c r="AJ7" s="203">
        <v>0</v>
      </c>
      <c r="AK7" s="203">
        <v>10.89</v>
      </c>
      <c r="AL7" s="203">
        <v>0</v>
      </c>
      <c r="AM7" s="203">
        <v>0</v>
      </c>
      <c r="AN7" s="203">
        <v>0</v>
      </c>
      <c r="AO7" s="203">
        <v>221.87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13.56</v>
      </c>
      <c r="E8" s="203">
        <v>0</v>
      </c>
      <c r="F8" s="203">
        <v>0</v>
      </c>
      <c r="G8" s="203">
        <v>21.72</v>
      </c>
      <c r="H8" s="203">
        <v>0</v>
      </c>
      <c r="I8" s="203">
        <v>0</v>
      </c>
      <c r="J8" s="203">
        <v>18.329999999999998</v>
      </c>
      <c r="K8" s="203">
        <v>4.41</v>
      </c>
      <c r="L8" s="203">
        <v>181.18</v>
      </c>
      <c r="M8" s="203">
        <v>1.0900000000000001</v>
      </c>
      <c r="N8" s="203">
        <v>1.41</v>
      </c>
      <c r="O8" s="203">
        <v>0</v>
      </c>
      <c r="P8" s="203">
        <v>1.66</v>
      </c>
      <c r="Q8" s="203">
        <v>2.96</v>
      </c>
      <c r="R8" s="203">
        <v>6.14</v>
      </c>
      <c r="S8" s="203">
        <v>3.82</v>
      </c>
      <c r="T8" s="203">
        <v>0</v>
      </c>
      <c r="U8" s="203">
        <v>0.67</v>
      </c>
      <c r="V8" s="203">
        <v>0.52</v>
      </c>
      <c r="W8" s="203">
        <v>6.59</v>
      </c>
      <c r="X8" s="203">
        <v>1.76</v>
      </c>
      <c r="Y8" s="203">
        <v>0</v>
      </c>
      <c r="Z8" s="203">
        <v>33.47</v>
      </c>
      <c r="AA8" s="203">
        <v>13.25</v>
      </c>
      <c r="AB8" s="203">
        <v>0</v>
      </c>
      <c r="AC8" s="203">
        <v>0</v>
      </c>
      <c r="AD8" s="203">
        <v>17.88</v>
      </c>
      <c r="AE8" s="203">
        <v>0</v>
      </c>
      <c r="AF8" s="203">
        <v>0</v>
      </c>
      <c r="AG8" s="203">
        <v>31.81</v>
      </c>
      <c r="AH8" s="203">
        <v>0</v>
      </c>
      <c r="AI8" s="203">
        <v>31.81</v>
      </c>
      <c r="AJ8" s="203">
        <v>0</v>
      </c>
      <c r="AK8" s="203">
        <v>10.89</v>
      </c>
      <c r="AL8" s="203">
        <v>0</v>
      </c>
      <c r="AM8" s="203">
        <v>0</v>
      </c>
      <c r="AN8" s="203">
        <v>0</v>
      </c>
      <c r="AO8" s="203">
        <v>221.87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13.56</v>
      </c>
      <c r="E9" s="203">
        <v>0</v>
      </c>
      <c r="F9" s="203">
        <v>0</v>
      </c>
      <c r="G9" s="203">
        <v>21.72</v>
      </c>
      <c r="H9" s="203">
        <v>0</v>
      </c>
      <c r="I9" s="203">
        <v>0</v>
      </c>
      <c r="J9" s="203">
        <v>18.329999999999998</v>
      </c>
      <c r="K9" s="203">
        <v>4.41</v>
      </c>
      <c r="L9" s="203">
        <v>181.18</v>
      </c>
      <c r="M9" s="203">
        <v>1.0900000000000001</v>
      </c>
      <c r="N9" s="203">
        <v>1.41</v>
      </c>
      <c r="O9" s="203">
        <v>0</v>
      </c>
      <c r="P9" s="203">
        <v>1.66</v>
      </c>
      <c r="Q9" s="203">
        <v>2.96</v>
      </c>
      <c r="R9" s="203">
        <v>6.14</v>
      </c>
      <c r="S9" s="203">
        <v>3.82</v>
      </c>
      <c r="T9" s="203">
        <v>0</v>
      </c>
      <c r="U9" s="203">
        <v>0.67</v>
      </c>
      <c r="V9" s="203">
        <v>3.01</v>
      </c>
      <c r="W9" s="203">
        <v>6.59</v>
      </c>
      <c r="X9" s="203">
        <v>1.76</v>
      </c>
      <c r="Y9" s="203">
        <v>0</v>
      </c>
      <c r="Z9" s="203">
        <v>33.47</v>
      </c>
      <c r="AA9" s="203">
        <v>13.25</v>
      </c>
      <c r="AB9" s="203">
        <v>0</v>
      </c>
      <c r="AC9" s="203">
        <v>0</v>
      </c>
      <c r="AD9" s="203">
        <v>17.88</v>
      </c>
      <c r="AE9" s="203">
        <v>0</v>
      </c>
      <c r="AF9" s="203">
        <v>0</v>
      </c>
      <c r="AG9" s="203">
        <v>31.81</v>
      </c>
      <c r="AH9" s="203">
        <v>0</v>
      </c>
      <c r="AI9" s="203">
        <v>31.81</v>
      </c>
      <c r="AJ9" s="203">
        <v>0</v>
      </c>
      <c r="AK9" s="203">
        <v>10.89</v>
      </c>
      <c r="AL9" s="203">
        <v>0</v>
      </c>
      <c r="AM9" s="203">
        <v>0</v>
      </c>
      <c r="AN9" s="203">
        <v>0</v>
      </c>
      <c r="AO9" s="203">
        <v>221.87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13.56</v>
      </c>
      <c r="E10" s="203">
        <v>0</v>
      </c>
      <c r="F10" s="203">
        <v>0</v>
      </c>
      <c r="G10" s="203">
        <v>21.72</v>
      </c>
      <c r="H10" s="203">
        <v>0</v>
      </c>
      <c r="I10" s="203">
        <v>0</v>
      </c>
      <c r="J10" s="203">
        <v>18.329999999999998</v>
      </c>
      <c r="K10" s="203">
        <v>4.41</v>
      </c>
      <c r="L10" s="203">
        <v>181.18</v>
      </c>
      <c r="M10" s="203">
        <v>1.0900000000000001</v>
      </c>
      <c r="N10" s="203">
        <v>1.41</v>
      </c>
      <c r="O10" s="203">
        <v>0</v>
      </c>
      <c r="P10" s="203">
        <v>1.66</v>
      </c>
      <c r="Q10" s="203">
        <v>2.96</v>
      </c>
      <c r="R10" s="203">
        <v>6.14</v>
      </c>
      <c r="S10" s="203">
        <v>3.82</v>
      </c>
      <c r="T10" s="203">
        <v>0</v>
      </c>
      <c r="U10" s="203">
        <v>0.67</v>
      </c>
      <c r="V10" s="203">
        <v>3.01</v>
      </c>
      <c r="W10" s="203">
        <v>6.59</v>
      </c>
      <c r="X10" s="203">
        <v>1.76</v>
      </c>
      <c r="Y10" s="203">
        <v>0</v>
      </c>
      <c r="Z10" s="203">
        <v>33.47</v>
      </c>
      <c r="AA10" s="203">
        <v>13.25</v>
      </c>
      <c r="AB10" s="203">
        <v>0</v>
      </c>
      <c r="AC10" s="203">
        <v>0</v>
      </c>
      <c r="AD10" s="203">
        <v>17.88</v>
      </c>
      <c r="AE10" s="203">
        <v>0</v>
      </c>
      <c r="AF10" s="203">
        <v>0</v>
      </c>
      <c r="AG10" s="203">
        <v>31.81</v>
      </c>
      <c r="AH10" s="203">
        <v>0</v>
      </c>
      <c r="AI10" s="203">
        <v>31.81</v>
      </c>
      <c r="AJ10" s="203">
        <v>0</v>
      </c>
      <c r="AK10" s="203">
        <v>10.89</v>
      </c>
      <c r="AL10" s="203">
        <v>0</v>
      </c>
      <c r="AM10" s="203">
        <v>0</v>
      </c>
      <c r="AN10" s="203">
        <v>0</v>
      </c>
      <c r="AO10" s="203">
        <v>221.87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13.56</v>
      </c>
      <c r="E11" s="203">
        <v>0</v>
      </c>
      <c r="F11" s="203">
        <v>0</v>
      </c>
      <c r="G11" s="203">
        <v>21.72</v>
      </c>
      <c r="H11" s="203">
        <v>0</v>
      </c>
      <c r="I11" s="203">
        <v>0</v>
      </c>
      <c r="J11" s="203">
        <v>18.329999999999998</v>
      </c>
      <c r="K11" s="203">
        <v>4.41</v>
      </c>
      <c r="L11" s="203">
        <v>181.18</v>
      </c>
      <c r="M11" s="203">
        <v>1.0900000000000001</v>
      </c>
      <c r="N11" s="203">
        <v>1.41</v>
      </c>
      <c r="O11" s="203">
        <v>0</v>
      </c>
      <c r="P11" s="203">
        <v>1.66</v>
      </c>
      <c r="Q11" s="203">
        <v>2.96</v>
      </c>
      <c r="R11" s="203">
        <v>6.14</v>
      </c>
      <c r="S11" s="203">
        <v>3.82</v>
      </c>
      <c r="T11" s="203">
        <v>0</v>
      </c>
      <c r="U11" s="203">
        <v>0.67</v>
      </c>
      <c r="V11" s="203">
        <v>0.52</v>
      </c>
      <c r="W11" s="203">
        <v>6.59</v>
      </c>
      <c r="X11" s="203">
        <v>1.76</v>
      </c>
      <c r="Y11" s="203">
        <v>0</v>
      </c>
      <c r="Z11" s="203">
        <v>33.47</v>
      </c>
      <c r="AA11" s="203">
        <v>13.25</v>
      </c>
      <c r="AB11" s="203">
        <v>0</v>
      </c>
      <c r="AC11" s="203">
        <v>0</v>
      </c>
      <c r="AD11" s="203">
        <v>17.88</v>
      </c>
      <c r="AE11" s="203">
        <v>0</v>
      </c>
      <c r="AF11" s="203">
        <v>0</v>
      </c>
      <c r="AG11" s="203">
        <v>31.81</v>
      </c>
      <c r="AH11" s="203">
        <v>0</v>
      </c>
      <c r="AI11" s="203">
        <v>31.81</v>
      </c>
      <c r="AJ11" s="203">
        <v>0</v>
      </c>
      <c r="AK11" s="203">
        <v>10.89</v>
      </c>
      <c r="AL11" s="203">
        <v>0</v>
      </c>
      <c r="AM11" s="203">
        <v>0</v>
      </c>
      <c r="AN11" s="203">
        <v>0</v>
      </c>
      <c r="AO11" s="203">
        <v>221.87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13.63</v>
      </c>
      <c r="E12" s="203">
        <v>0</v>
      </c>
      <c r="F12" s="203">
        <v>0</v>
      </c>
      <c r="G12" s="203">
        <v>21.72</v>
      </c>
      <c r="H12" s="203">
        <v>0</v>
      </c>
      <c r="I12" s="203">
        <v>0</v>
      </c>
      <c r="J12" s="203">
        <v>18.329999999999998</v>
      </c>
      <c r="K12" s="203">
        <v>4.41</v>
      </c>
      <c r="L12" s="203">
        <v>181.18</v>
      </c>
      <c r="M12" s="203">
        <v>1.0900000000000001</v>
      </c>
      <c r="N12" s="203">
        <v>1.41</v>
      </c>
      <c r="O12" s="203">
        <v>0</v>
      </c>
      <c r="P12" s="203">
        <v>1.66</v>
      </c>
      <c r="Q12" s="203">
        <v>2.96</v>
      </c>
      <c r="R12" s="203">
        <v>6.14</v>
      </c>
      <c r="S12" s="203">
        <v>3.82</v>
      </c>
      <c r="T12" s="203">
        <v>0</v>
      </c>
      <c r="U12" s="203">
        <v>0.67</v>
      </c>
      <c r="V12" s="203">
        <v>0.52</v>
      </c>
      <c r="W12" s="203">
        <v>6.59</v>
      </c>
      <c r="X12" s="203">
        <v>1.76</v>
      </c>
      <c r="Y12" s="203">
        <v>0</v>
      </c>
      <c r="Z12" s="203">
        <v>33.47</v>
      </c>
      <c r="AA12" s="203">
        <v>13.25</v>
      </c>
      <c r="AB12" s="203">
        <v>0</v>
      </c>
      <c r="AC12" s="203">
        <v>0</v>
      </c>
      <c r="AD12" s="203">
        <v>17.88</v>
      </c>
      <c r="AE12" s="203">
        <v>0</v>
      </c>
      <c r="AF12" s="203">
        <v>0</v>
      </c>
      <c r="AG12" s="203">
        <v>31.81</v>
      </c>
      <c r="AH12" s="203">
        <v>0</v>
      </c>
      <c r="AI12" s="203">
        <v>31.81</v>
      </c>
      <c r="AJ12" s="203">
        <v>0</v>
      </c>
      <c r="AK12" s="203">
        <v>10.89</v>
      </c>
      <c r="AL12" s="203">
        <v>0</v>
      </c>
      <c r="AM12" s="203">
        <v>0</v>
      </c>
      <c r="AN12" s="203">
        <v>0</v>
      </c>
      <c r="AO12" s="203">
        <v>221.87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13.56</v>
      </c>
      <c r="E13" s="203">
        <v>0</v>
      </c>
      <c r="F13" s="203">
        <v>0</v>
      </c>
      <c r="G13" s="203">
        <v>21.72</v>
      </c>
      <c r="H13" s="203">
        <v>0</v>
      </c>
      <c r="I13" s="203">
        <v>0</v>
      </c>
      <c r="J13" s="203">
        <v>18.329999999999998</v>
      </c>
      <c r="K13" s="203">
        <v>4.41</v>
      </c>
      <c r="L13" s="203">
        <v>181.18</v>
      </c>
      <c r="M13" s="203">
        <v>1.0900000000000001</v>
      </c>
      <c r="N13" s="203">
        <v>1.41</v>
      </c>
      <c r="O13" s="203">
        <v>0</v>
      </c>
      <c r="P13" s="203">
        <v>1.66</v>
      </c>
      <c r="Q13" s="203">
        <v>2.96</v>
      </c>
      <c r="R13" s="203">
        <v>6.14</v>
      </c>
      <c r="S13" s="203">
        <v>3.82</v>
      </c>
      <c r="T13" s="203">
        <v>0</v>
      </c>
      <c r="U13" s="203">
        <v>0.67</v>
      </c>
      <c r="V13" s="203">
        <v>0.52</v>
      </c>
      <c r="W13" s="203">
        <v>6.59</v>
      </c>
      <c r="X13" s="203">
        <v>1.76</v>
      </c>
      <c r="Y13" s="203">
        <v>0</v>
      </c>
      <c r="Z13" s="203">
        <v>33.47</v>
      </c>
      <c r="AA13" s="203">
        <v>13.25</v>
      </c>
      <c r="AB13" s="203">
        <v>0</v>
      </c>
      <c r="AC13" s="203">
        <v>0</v>
      </c>
      <c r="AD13" s="203">
        <v>17.88</v>
      </c>
      <c r="AE13" s="203">
        <v>0</v>
      </c>
      <c r="AF13" s="203">
        <v>0</v>
      </c>
      <c r="AG13" s="203">
        <v>31.81</v>
      </c>
      <c r="AH13" s="203">
        <v>0</v>
      </c>
      <c r="AI13" s="203">
        <v>31.81</v>
      </c>
      <c r="AJ13" s="203">
        <v>0</v>
      </c>
      <c r="AK13" s="203">
        <v>10.89</v>
      </c>
      <c r="AL13" s="203">
        <v>0</v>
      </c>
      <c r="AM13" s="203">
        <v>0</v>
      </c>
      <c r="AN13" s="203">
        <v>0</v>
      </c>
      <c r="AO13" s="203">
        <v>221.87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13.56</v>
      </c>
      <c r="E14" s="203">
        <v>0</v>
      </c>
      <c r="F14" s="203">
        <v>0</v>
      </c>
      <c r="G14" s="203">
        <v>21.72</v>
      </c>
      <c r="H14" s="203">
        <v>0</v>
      </c>
      <c r="I14" s="203">
        <v>0</v>
      </c>
      <c r="J14" s="203">
        <v>18.329999999999998</v>
      </c>
      <c r="K14" s="203">
        <v>4.41</v>
      </c>
      <c r="L14" s="203">
        <v>181.18</v>
      </c>
      <c r="M14" s="203">
        <v>1.0900000000000001</v>
      </c>
      <c r="N14" s="203">
        <v>1.41</v>
      </c>
      <c r="O14" s="203">
        <v>0</v>
      </c>
      <c r="P14" s="203">
        <v>1.66</v>
      </c>
      <c r="Q14" s="203">
        <v>2.96</v>
      </c>
      <c r="R14" s="203">
        <v>6.14</v>
      </c>
      <c r="S14" s="203">
        <v>3.82</v>
      </c>
      <c r="T14" s="203">
        <v>0</v>
      </c>
      <c r="U14" s="203">
        <v>0.67</v>
      </c>
      <c r="V14" s="203">
        <v>0.52</v>
      </c>
      <c r="W14" s="203">
        <v>6.59</v>
      </c>
      <c r="X14" s="203">
        <v>1.76</v>
      </c>
      <c r="Y14" s="203">
        <v>0</v>
      </c>
      <c r="Z14" s="203">
        <v>33.47</v>
      </c>
      <c r="AA14" s="203">
        <v>13.25</v>
      </c>
      <c r="AB14" s="203">
        <v>0</v>
      </c>
      <c r="AC14" s="203">
        <v>0</v>
      </c>
      <c r="AD14" s="203">
        <v>17.88</v>
      </c>
      <c r="AE14" s="203">
        <v>0</v>
      </c>
      <c r="AF14" s="203">
        <v>0</v>
      </c>
      <c r="AG14" s="203">
        <v>31.81</v>
      </c>
      <c r="AH14" s="203">
        <v>0</v>
      </c>
      <c r="AI14" s="203">
        <v>31.81</v>
      </c>
      <c r="AJ14" s="203">
        <v>0</v>
      </c>
      <c r="AK14" s="203">
        <v>10.89</v>
      </c>
      <c r="AL14" s="203">
        <v>0</v>
      </c>
      <c r="AM14" s="203">
        <v>0</v>
      </c>
      <c r="AN14" s="203">
        <v>0</v>
      </c>
      <c r="AO14" s="203">
        <v>221.87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13.63</v>
      </c>
      <c r="E15" s="203">
        <v>0</v>
      </c>
      <c r="F15" s="203">
        <v>0</v>
      </c>
      <c r="G15" s="203">
        <v>21.72</v>
      </c>
      <c r="H15" s="203">
        <v>0</v>
      </c>
      <c r="I15" s="203">
        <v>0</v>
      </c>
      <c r="J15" s="203">
        <v>18.329999999999998</v>
      </c>
      <c r="K15" s="203">
        <v>4.41</v>
      </c>
      <c r="L15" s="203">
        <v>181.18</v>
      </c>
      <c r="M15" s="203">
        <v>1.0900000000000001</v>
      </c>
      <c r="N15" s="203">
        <v>1.41</v>
      </c>
      <c r="O15" s="203">
        <v>0</v>
      </c>
      <c r="P15" s="203">
        <v>1.66</v>
      </c>
      <c r="Q15" s="203">
        <v>2.96</v>
      </c>
      <c r="R15" s="203">
        <v>6.14</v>
      </c>
      <c r="S15" s="203">
        <v>3.82</v>
      </c>
      <c r="T15" s="203">
        <v>0</v>
      </c>
      <c r="U15" s="203">
        <v>0.67</v>
      </c>
      <c r="V15" s="203">
        <v>0.44</v>
      </c>
      <c r="W15" s="203">
        <v>6.59</v>
      </c>
      <c r="X15" s="203">
        <v>1.76</v>
      </c>
      <c r="Y15" s="203">
        <v>0</v>
      </c>
      <c r="Z15" s="203">
        <v>33.47</v>
      </c>
      <c r="AA15" s="203">
        <v>13.25</v>
      </c>
      <c r="AB15" s="203">
        <v>0</v>
      </c>
      <c r="AC15" s="203">
        <v>0</v>
      </c>
      <c r="AD15" s="203">
        <v>17.88</v>
      </c>
      <c r="AE15" s="203">
        <v>0</v>
      </c>
      <c r="AF15" s="203">
        <v>0</v>
      </c>
      <c r="AG15" s="203">
        <v>31.81</v>
      </c>
      <c r="AH15" s="203">
        <v>0</v>
      </c>
      <c r="AI15" s="203">
        <v>31.81</v>
      </c>
      <c r="AJ15" s="203">
        <v>0</v>
      </c>
      <c r="AK15" s="203">
        <v>10.89</v>
      </c>
      <c r="AL15" s="203">
        <v>0</v>
      </c>
      <c r="AM15" s="203">
        <v>0</v>
      </c>
      <c r="AN15" s="203">
        <v>0</v>
      </c>
      <c r="AO15" s="203">
        <v>221.87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13.63</v>
      </c>
      <c r="E16" s="203">
        <v>0</v>
      </c>
      <c r="F16" s="203">
        <v>0</v>
      </c>
      <c r="G16" s="203">
        <v>21.72</v>
      </c>
      <c r="H16" s="203">
        <v>0</v>
      </c>
      <c r="I16" s="203">
        <v>0</v>
      </c>
      <c r="J16" s="203">
        <v>18.329999999999998</v>
      </c>
      <c r="K16" s="203">
        <v>4.41</v>
      </c>
      <c r="L16" s="203">
        <v>181.18</v>
      </c>
      <c r="M16" s="203">
        <v>1.0900000000000001</v>
      </c>
      <c r="N16" s="203">
        <v>1.41</v>
      </c>
      <c r="O16" s="203">
        <v>0</v>
      </c>
      <c r="P16" s="203">
        <v>1.66</v>
      </c>
      <c r="Q16" s="203">
        <v>2.96</v>
      </c>
      <c r="R16" s="203">
        <v>6.14</v>
      </c>
      <c r="S16" s="203">
        <v>3.82</v>
      </c>
      <c r="T16" s="203">
        <v>0</v>
      </c>
      <c r="U16" s="203">
        <v>0.67</v>
      </c>
      <c r="V16" s="203">
        <v>0.44</v>
      </c>
      <c r="W16" s="203">
        <v>6.59</v>
      </c>
      <c r="X16" s="203">
        <v>1.76</v>
      </c>
      <c r="Y16" s="203">
        <v>0</v>
      </c>
      <c r="Z16" s="203">
        <v>33.47</v>
      </c>
      <c r="AA16" s="203">
        <v>13.25</v>
      </c>
      <c r="AB16" s="203">
        <v>0</v>
      </c>
      <c r="AC16" s="203">
        <v>0</v>
      </c>
      <c r="AD16" s="203">
        <v>17.88</v>
      </c>
      <c r="AE16" s="203">
        <v>0</v>
      </c>
      <c r="AF16" s="203">
        <v>0</v>
      </c>
      <c r="AG16" s="203">
        <v>31.81</v>
      </c>
      <c r="AH16" s="203">
        <v>0</v>
      </c>
      <c r="AI16" s="203">
        <v>31.81</v>
      </c>
      <c r="AJ16" s="203">
        <v>0</v>
      </c>
      <c r="AK16" s="203">
        <v>10.89</v>
      </c>
      <c r="AL16" s="203">
        <v>0</v>
      </c>
      <c r="AM16" s="203">
        <v>0</v>
      </c>
      <c r="AN16" s="203">
        <v>0</v>
      </c>
      <c r="AO16" s="203">
        <v>221.87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13.63</v>
      </c>
      <c r="E17" s="203">
        <v>0</v>
      </c>
      <c r="F17" s="203">
        <v>0</v>
      </c>
      <c r="G17" s="203">
        <v>21.72</v>
      </c>
      <c r="H17" s="203">
        <v>0</v>
      </c>
      <c r="I17" s="203">
        <v>0</v>
      </c>
      <c r="J17" s="203">
        <v>18.329999999999998</v>
      </c>
      <c r="K17" s="203">
        <v>4.41</v>
      </c>
      <c r="L17" s="203">
        <v>181.18</v>
      </c>
      <c r="M17" s="203">
        <v>1.0900000000000001</v>
      </c>
      <c r="N17" s="203">
        <v>1.41</v>
      </c>
      <c r="O17" s="203">
        <v>0</v>
      </c>
      <c r="P17" s="203">
        <v>1.66</v>
      </c>
      <c r="Q17" s="203">
        <v>2.96</v>
      </c>
      <c r="R17" s="203">
        <v>6.14</v>
      </c>
      <c r="S17" s="203">
        <v>3.82</v>
      </c>
      <c r="T17" s="203">
        <v>0</v>
      </c>
      <c r="U17" s="203">
        <v>0.67</v>
      </c>
      <c r="V17" s="203">
        <v>0.44</v>
      </c>
      <c r="W17" s="203">
        <v>6.59</v>
      </c>
      <c r="X17" s="203">
        <v>1.76</v>
      </c>
      <c r="Y17" s="203">
        <v>0</v>
      </c>
      <c r="Z17" s="203">
        <v>33.47</v>
      </c>
      <c r="AA17" s="203">
        <v>13.25</v>
      </c>
      <c r="AB17" s="203">
        <v>0</v>
      </c>
      <c r="AC17" s="203">
        <v>0</v>
      </c>
      <c r="AD17" s="203">
        <v>17.88</v>
      </c>
      <c r="AE17" s="203">
        <v>0</v>
      </c>
      <c r="AF17" s="203">
        <v>0</v>
      </c>
      <c r="AG17" s="203">
        <v>31.81</v>
      </c>
      <c r="AH17" s="203">
        <v>0</v>
      </c>
      <c r="AI17" s="203">
        <v>31.81</v>
      </c>
      <c r="AJ17" s="203">
        <v>0</v>
      </c>
      <c r="AK17" s="203">
        <v>10.89</v>
      </c>
      <c r="AL17" s="203">
        <v>0</v>
      </c>
      <c r="AM17" s="203">
        <v>0</v>
      </c>
      <c r="AN17" s="203">
        <v>0</v>
      </c>
      <c r="AO17" s="203">
        <v>221.87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13.66</v>
      </c>
      <c r="E18" s="203">
        <v>0</v>
      </c>
      <c r="F18" s="203">
        <v>0</v>
      </c>
      <c r="G18" s="203">
        <v>21.72</v>
      </c>
      <c r="H18" s="203">
        <v>0</v>
      </c>
      <c r="I18" s="203">
        <v>0</v>
      </c>
      <c r="J18" s="203">
        <v>18.329999999999998</v>
      </c>
      <c r="K18" s="203">
        <v>4.41</v>
      </c>
      <c r="L18" s="203">
        <v>181.18</v>
      </c>
      <c r="M18" s="203">
        <v>1.0900000000000001</v>
      </c>
      <c r="N18" s="203">
        <v>1.41</v>
      </c>
      <c r="O18" s="203">
        <v>0</v>
      </c>
      <c r="P18" s="203">
        <v>1.66</v>
      </c>
      <c r="Q18" s="203">
        <v>2.96</v>
      </c>
      <c r="R18" s="203">
        <v>6.14</v>
      </c>
      <c r="S18" s="203">
        <v>3.82</v>
      </c>
      <c r="T18" s="203">
        <v>0</v>
      </c>
      <c r="U18" s="203">
        <v>0.67</v>
      </c>
      <c r="V18" s="203">
        <v>0.44</v>
      </c>
      <c r="W18" s="203">
        <v>6.59</v>
      </c>
      <c r="X18" s="203">
        <v>1.76</v>
      </c>
      <c r="Y18" s="203">
        <v>0</v>
      </c>
      <c r="Z18" s="203">
        <v>33.47</v>
      </c>
      <c r="AA18" s="203">
        <v>13.25</v>
      </c>
      <c r="AB18" s="203">
        <v>0</v>
      </c>
      <c r="AC18" s="203">
        <v>0</v>
      </c>
      <c r="AD18" s="203">
        <v>17.88</v>
      </c>
      <c r="AE18" s="203">
        <v>0</v>
      </c>
      <c r="AF18" s="203">
        <v>0</v>
      </c>
      <c r="AG18" s="203">
        <v>31.81</v>
      </c>
      <c r="AH18" s="203">
        <v>0</v>
      </c>
      <c r="AI18" s="203">
        <v>31.81</v>
      </c>
      <c r="AJ18" s="203">
        <v>0</v>
      </c>
      <c r="AK18" s="203">
        <v>10.89</v>
      </c>
      <c r="AL18" s="203">
        <v>0</v>
      </c>
      <c r="AM18" s="203">
        <v>0</v>
      </c>
      <c r="AN18" s="203">
        <v>0</v>
      </c>
      <c r="AO18" s="203">
        <v>221.87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13.66</v>
      </c>
      <c r="E19" s="203">
        <v>0</v>
      </c>
      <c r="F19" s="203">
        <v>0</v>
      </c>
      <c r="G19" s="203">
        <v>21.72</v>
      </c>
      <c r="H19" s="203">
        <v>0</v>
      </c>
      <c r="I19" s="203">
        <v>0</v>
      </c>
      <c r="J19" s="203">
        <v>18.329999999999998</v>
      </c>
      <c r="K19" s="203">
        <v>4.41</v>
      </c>
      <c r="L19" s="203">
        <v>181.18</v>
      </c>
      <c r="M19" s="203">
        <v>1.0900000000000001</v>
      </c>
      <c r="N19" s="203">
        <v>1.41</v>
      </c>
      <c r="O19" s="203">
        <v>0</v>
      </c>
      <c r="P19" s="203">
        <v>1.66</v>
      </c>
      <c r="Q19" s="203">
        <v>0.24</v>
      </c>
      <c r="R19" s="203">
        <v>0.5</v>
      </c>
      <c r="S19" s="203">
        <v>0.31</v>
      </c>
      <c r="T19" s="203">
        <v>0</v>
      </c>
      <c r="U19" s="203">
        <v>0.98</v>
      </c>
      <c r="V19" s="203">
        <v>0</v>
      </c>
      <c r="W19" s="203">
        <v>0.54</v>
      </c>
      <c r="X19" s="203">
        <v>1.76</v>
      </c>
      <c r="Y19" s="203">
        <v>0</v>
      </c>
      <c r="Z19" s="203">
        <v>3.01</v>
      </c>
      <c r="AA19" s="203">
        <v>1.07</v>
      </c>
      <c r="AB19" s="203">
        <v>0</v>
      </c>
      <c r="AC19" s="203">
        <v>0</v>
      </c>
      <c r="AD19" s="203">
        <v>17.88</v>
      </c>
      <c r="AE19" s="203">
        <v>0</v>
      </c>
      <c r="AF19" s="203">
        <v>0</v>
      </c>
      <c r="AG19" s="203">
        <v>31.81</v>
      </c>
      <c r="AH19" s="203">
        <v>0</v>
      </c>
      <c r="AI19" s="203">
        <v>31.81</v>
      </c>
      <c r="AJ19" s="203">
        <v>0</v>
      </c>
      <c r="AK19" s="203">
        <v>10.89</v>
      </c>
      <c r="AL19" s="203">
        <v>0</v>
      </c>
      <c r="AM19" s="203">
        <v>0</v>
      </c>
      <c r="AN19" s="203">
        <v>0</v>
      </c>
      <c r="AO19" s="203">
        <v>221.87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13.66</v>
      </c>
      <c r="E20" s="203">
        <v>0</v>
      </c>
      <c r="F20" s="203">
        <v>0</v>
      </c>
      <c r="G20" s="203">
        <v>21.72</v>
      </c>
      <c r="H20" s="203">
        <v>0</v>
      </c>
      <c r="I20" s="203">
        <v>0</v>
      </c>
      <c r="J20" s="203">
        <v>18.329999999999998</v>
      </c>
      <c r="K20" s="203">
        <v>4.41</v>
      </c>
      <c r="L20" s="203">
        <v>181.18</v>
      </c>
      <c r="M20" s="203">
        <v>1.0900000000000001</v>
      </c>
      <c r="N20" s="203">
        <v>1.41</v>
      </c>
      <c r="O20" s="203">
        <v>0</v>
      </c>
      <c r="P20" s="203">
        <v>1.66</v>
      </c>
      <c r="Q20" s="203">
        <v>0.24</v>
      </c>
      <c r="R20" s="203">
        <v>0.5</v>
      </c>
      <c r="S20" s="203">
        <v>0.31</v>
      </c>
      <c r="T20" s="203">
        <v>0</v>
      </c>
      <c r="U20" s="203">
        <v>0.98</v>
      </c>
      <c r="V20" s="203">
        <v>0</v>
      </c>
      <c r="W20" s="203">
        <v>0.54</v>
      </c>
      <c r="X20" s="203">
        <v>1.76</v>
      </c>
      <c r="Y20" s="203">
        <v>0</v>
      </c>
      <c r="Z20" s="203">
        <v>3.01</v>
      </c>
      <c r="AA20" s="203">
        <v>1.07</v>
      </c>
      <c r="AB20" s="203">
        <v>0</v>
      </c>
      <c r="AC20" s="203">
        <v>0</v>
      </c>
      <c r="AD20" s="203">
        <v>17.88</v>
      </c>
      <c r="AE20" s="203">
        <v>0</v>
      </c>
      <c r="AF20" s="203">
        <v>0</v>
      </c>
      <c r="AG20" s="203">
        <v>31.81</v>
      </c>
      <c r="AH20" s="203">
        <v>0</v>
      </c>
      <c r="AI20" s="203">
        <v>31.81</v>
      </c>
      <c r="AJ20" s="203">
        <v>0</v>
      </c>
      <c r="AK20" s="203">
        <v>10.89</v>
      </c>
      <c r="AL20" s="203">
        <v>0</v>
      </c>
      <c r="AM20" s="203">
        <v>0</v>
      </c>
      <c r="AN20" s="203">
        <v>0</v>
      </c>
      <c r="AO20" s="203">
        <v>221.87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13.66</v>
      </c>
      <c r="E21" s="203">
        <v>0</v>
      </c>
      <c r="F21" s="203">
        <v>0</v>
      </c>
      <c r="G21" s="203">
        <v>21.72</v>
      </c>
      <c r="H21" s="203">
        <v>0</v>
      </c>
      <c r="I21" s="203">
        <v>0</v>
      </c>
      <c r="J21" s="203">
        <v>18.329999999999998</v>
      </c>
      <c r="K21" s="203">
        <v>4.41</v>
      </c>
      <c r="L21" s="203">
        <v>181.18</v>
      </c>
      <c r="M21" s="203">
        <v>1.0900000000000001</v>
      </c>
      <c r="N21" s="203">
        <v>1.41</v>
      </c>
      <c r="O21" s="203">
        <v>0</v>
      </c>
      <c r="P21" s="203">
        <v>1.66</v>
      </c>
      <c r="Q21" s="203">
        <v>0.24</v>
      </c>
      <c r="R21" s="203">
        <v>0.5</v>
      </c>
      <c r="S21" s="203">
        <v>0.31</v>
      </c>
      <c r="T21" s="203">
        <v>0</v>
      </c>
      <c r="U21" s="203">
        <v>0.83</v>
      </c>
      <c r="V21" s="203">
        <v>0</v>
      </c>
      <c r="W21" s="203">
        <v>0.54</v>
      </c>
      <c r="X21" s="203">
        <v>1.76</v>
      </c>
      <c r="Y21" s="203">
        <v>0</v>
      </c>
      <c r="Z21" s="203">
        <v>3.01</v>
      </c>
      <c r="AA21" s="203">
        <v>1.07</v>
      </c>
      <c r="AB21" s="203">
        <v>0</v>
      </c>
      <c r="AC21" s="203">
        <v>0</v>
      </c>
      <c r="AD21" s="203">
        <v>17.88</v>
      </c>
      <c r="AE21" s="203">
        <v>0</v>
      </c>
      <c r="AF21" s="203">
        <v>0</v>
      </c>
      <c r="AG21" s="203">
        <v>31.81</v>
      </c>
      <c r="AH21" s="203">
        <v>0</v>
      </c>
      <c r="AI21" s="203">
        <v>31.81</v>
      </c>
      <c r="AJ21" s="203">
        <v>0</v>
      </c>
      <c r="AK21" s="203">
        <v>10.89</v>
      </c>
      <c r="AL21" s="203">
        <v>0</v>
      </c>
      <c r="AM21" s="203">
        <v>0</v>
      </c>
      <c r="AN21" s="203">
        <v>0</v>
      </c>
      <c r="AO21" s="203">
        <v>221.87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13.66</v>
      </c>
      <c r="E22" s="203">
        <v>0</v>
      </c>
      <c r="F22" s="203">
        <v>0</v>
      </c>
      <c r="G22" s="203">
        <v>21.72</v>
      </c>
      <c r="H22" s="203">
        <v>0</v>
      </c>
      <c r="I22" s="203">
        <v>0</v>
      </c>
      <c r="J22" s="203">
        <v>18.329999999999998</v>
      </c>
      <c r="K22" s="203">
        <v>4.41</v>
      </c>
      <c r="L22" s="203">
        <v>181.18</v>
      </c>
      <c r="M22" s="203">
        <v>1.0900000000000001</v>
      </c>
      <c r="N22" s="203">
        <v>1.41</v>
      </c>
      <c r="O22" s="203">
        <v>0</v>
      </c>
      <c r="P22" s="203">
        <v>1.66</v>
      </c>
      <c r="Q22" s="203">
        <v>0.24</v>
      </c>
      <c r="R22" s="203">
        <v>0.5</v>
      </c>
      <c r="S22" s="203">
        <v>0.31</v>
      </c>
      <c r="T22" s="203">
        <v>0</v>
      </c>
      <c r="U22" s="203">
        <v>0.65</v>
      </c>
      <c r="V22" s="203">
        <v>0</v>
      </c>
      <c r="W22" s="203">
        <v>0.54</v>
      </c>
      <c r="X22" s="203">
        <v>1.76</v>
      </c>
      <c r="Y22" s="203">
        <v>0</v>
      </c>
      <c r="Z22" s="203">
        <v>3.01</v>
      </c>
      <c r="AA22" s="203">
        <v>1.07</v>
      </c>
      <c r="AB22" s="203">
        <v>0</v>
      </c>
      <c r="AC22" s="203">
        <v>0</v>
      </c>
      <c r="AD22" s="203">
        <v>17.88</v>
      </c>
      <c r="AE22" s="203">
        <v>0</v>
      </c>
      <c r="AF22" s="203">
        <v>0</v>
      </c>
      <c r="AG22" s="203">
        <v>31.81</v>
      </c>
      <c r="AH22" s="203">
        <v>0</v>
      </c>
      <c r="AI22" s="203">
        <v>31.81</v>
      </c>
      <c r="AJ22" s="203">
        <v>0</v>
      </c>
      <c r="AK22" s="203">
        <v>10.89</v>
      </c>
      <c r="AL22" s="203">
        <v>0</v>
      </c>
      <c r="AM22" s="203">
        <v>0</v>
      </c>
      <c r="AN22" s="203">
        <v>0</v>
      </c>
      <c r="AO22" s="203">
        <v>221.87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13.66</v>
      </c>
      <c r="E23" s="203">
        <v>0</v>
      </c>
      <c r="F23" s="203">
        <v>0</v>
      </c>
      <c r="G23" s="203">
        <v>21.72</v>
      </c>
      <c r="H23" s="203">
        <v>0</v>
      </c>
      <c r="I23" s="203">
        <v>0</v>
      </c>
      <c r="J23" s="203">
        <v>18.329999999999998</v>
      </c>
      <c r="K23" s="203">
        <v>4.3600000000000003</v>
      </c>
      <c r="L23" s="203">
        <v>181.18</v>
      </c>
      <c r="M23" s="203">
        <v>1.0900000000000001</v>
      </c>
      <c r="N23" s="203">
        <v>1.41</v>
      </c>
      <c r="O23" s="203">
        <v>0</v>
      </c>
      <c r="P23" s="203">
        <v>1.66</v>
      </c>
      <c r="Q23" s="203">
        <v>0.26</v>
      </c>
      <c r="R23" s="203">
        <v>0.5</v>
      </c>
      <c r="S23" s="203">
        <v>0.31</v>
      </c>
      <c r="T23" s="203">
        <v>0</v>
      </c>
      <c r="U23" s="203">
        <v>0.64</v>
      </c>
      <c r="V23" s="203">
        <v>0.25</v>
      </c>
      <c r="W23" s="203">
        <v>0.54</v>
      </c>
      <c r="X23" s="203">
        <v>1.76</v>
      </c>
      <c r="Y23" s="203">
        <v>0</v>
      </c>
      <c r="Z23" s="203">
        <v>3.01</v>
      </c>
      <c r="AA23" s="203">
        <v>1.07</v>
      </c>
      <c r="AB23" s="203">
        <v>0</v>
      </c>
      <c r="AC23" s="203">
        <v>0</v>
      </c>
      <c r="AD23" s="203">
        <v>17.88</v>
      </c>
      <c r="AE23" s="203">
        <v>0</v>
      </c>
      <c r="AF23" s="203">
        <v>0</v>
      </c>
      <c r="AG23" s="203">
        <v>31.81</v>
      </c>
      <c r="AH23" s="203">
        <v>0</v>
      </c>
      <c r="AI23" s="203">
        <v>31.81</v>
      </c>
      <c r="AJ23" s="203">
        <v>0</v>
      </c>
      <c r="AK23" s="203">
        <v>10.89</v>
      </c>
      <c r="AL23" s="203">
        <v>0</v>
      </c>
      <c r="AM23" s="203">
        <v>0</v>
      </c>
      <c r="AN23" s="203">
        <v>0</v>
      </c>
      <c r="AO23" s="203">
        <v>221.87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13.66</v>
      </c>
      <c r="E24" s="203">
        <v>0</v>
      </c>
      <c r="F24" s="203">
        <v>0</v>
      </c>
      <c r="G24" s="203">
        <v>21.72</v>
      </c>
      <c r="H24" s="203">
        <v>0</v>
      </c>
      <c r="I24" s="203">
        <v>0</v>
      </c>
      <c r="J24" s="203">
        <v>18.329999999999998</v>
      </c>
      <c r="K24" s="203">
        <v>4.38</v>
      </c>
      <c r="L24" s="203">
        <v>126.57</v>
      </c>
      <c r="M24" s="203">
        <v>1.0900000000000001</v>
      </c>
      <c r="N24" s="203">
        <v>1.41</v>
      </c>
      <c r="O24" s="203">
        <v>0</v>
      </c>
      <c r="P24" s="203">
        <v>1.66</v>
      </c>
      <c r="Q24" s="203">
        <v>0.25</v>
      </c>
      <c r="R24" s="203">
        <v>0.5</v>
      </c>
      <c r="S24" s="203">
        <v>0.31</v>
      </c>
      <c r="T24" s="203">
        <v>0</v>
      </c>
      <c r="U24" s="203">
        <v>0.63</v>
      </c>
      <c r="V24" s="203">
        <v>0.25</v>
      </c>
      <c r="W24" s="203">
        <v>0.54</v>
      </c>
      <c r="X24" s="203">
        <v>1.76</v>
      </c>
      <c r="Y24" s="203">
        <v>0</v>
      </c>
      <c r="Z24" s="203">
        <v>3.01</v>
      </c>
      <c r="AA24" s="203">
        <v>1.07</v>
      </c>
      <c r="AB24" s="203">
        <v>0</v>
      </c>
      <c r="AC24" s="203">
        <v>0</v>
      </c>
      <c r="AD24" s="203">
        <v>17.88</v>
      </c>
      <c r="AE24" s="203">
        <v>0</v>
      </c>
      <c r="AF24" s="203">
        <v>0</v>
      </c>
      <c r="AG24" s="203">
        <v>31.81</v>
      </c>
      <c r="AH24" s="203">
        <v>0</v>
      </c>
      <c r="AI24" s="203">
        <v>31.81</v>
      </c>
      <c r="AJ24" s="203">
        <v>0</v>
      </c>
      <c r="AK24" s="203">
        <v>10.89</v>
      </c>
      <c r="AL24" s="203">
        <v>0</v>
      </c>
      <c r="AM24" s="203">
        <v>0</v>
      </c>
      <c r="AN24" s="203">
        <v>0</v>
      </c>
      <c r="AO24" s="203">
        <v>221.87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13.72</v>
      </c>
      <c r="E25" s="203">
        <v>0</v>
      </c>
      <c r="F25" s="203">
        <v>0</v>
      </c>
      <c r="G25" s="203">
        <v>21.72</v>
      </c>
      <c r="H25" s="203">
        <v>0</v>
      </c>
      <c r="I25" s="203">
        <v>0</v>
      </c>
      <c r="J25" s="203">
        <v>18.329999999999998</v>
      </c>
      <c r="K25" s="203">
        <v>4.3899999999999997</v>
      </c>
      <c r="L25" s="203">
        <v>67.739999999999995</v>
      </c>
      <c r="M25" s="203">
        <v>1.0900000000000001</v>
      </c>
      <c r="N25" s="203">
        <v>1.41</v>
      </c>
      <c r="O25" s="203">
        <v>0</v>
      </c>
      <c r="P25" s="203">
        <v>1.66</v>
      </c>
      <c r="Q25" s="203">
        <v>0.25</v>
      </c>
      <c r="R25" s="203">
        <v>0.5</v>
      </c>
      <c r="S25" s="203">
        <v>0.31</v>
      </c>
      <c r="T25" s="203">
        <v>0</v>
      </c>
      <c r="U25" s="203">
        <v>1.36</v>
      </c>
      <c r="V25" s="203">
        <v>0.25</v>
      </c>
      <c r="W25" s="203">
        <v>0.54</v>
      </c>
      <c r="X25" s="203">
        <v>1.76</v>
      </c>
      <c r="Y25" s="203">
        <v>0</v>
      </c>
      <c r="Z25" s="203">
        <v>3.01</v>
      </c>
      <c r="AA25" s="203">
        <v>1.07</v>
      </c>
      <c r="AB25" s="203">
        <v>0</v>
      </c>
      <c r="AC25" s="203">
        <v>0</v>
      </c>
      <c r="AD25" s="203">
        <v>17.88</v>
      </c>
      <c r="AE25" s="203">
        <v>0</v>
      </c>
      <c r="AF25" s="203">
        <v>0</v>
      </c>
      <c r="AG25" s="203">
        <v>31.81</v>
      </c>
      <c r="AH25" s="203">
        <v>0</v>
      </c>
      <c r="AI25" s="203">
        <v>31.81</v>
      </c>
      <c r="AJ25" s="203">
        <v>0</v>
      </c>
      <c r="AK25" s="203">
        <v>10.89</v>
      </c>
      <c r="AL25" s="203">
        <v>0</v>
      </c>
      <c r="AM25" s="203">
        <v>0</v>
      </c>
      <c r="AN25" s="203">
        <v>0</v>
      </c>
      <c r="AO25" s="203">
        <v>221.87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13.72</v>
      </c>
      <c r="E26" s="203">
        <v>0</v>
      </c>
      <c r="F26" s="203">
        <v>0</v>
      </c>
      <c r="G26" s="203">
        <v>21.72</v>
      </c>
      <c r="H26" s="203">
        <v>0</v>
      </c>
      <c r="I26" s="203">
        <v>0</v>
      </c>
      <c r="J26" s="203">
        <v>18.329999999999998</v>
      </c>
      <c r="K26" s="203">
        <v>0.39</v>
      </c>
      <c r="L26" s="203">
        <v>17.760000000000002</v>
      </c>
      <c r="M26" s="203">
        <v>1.0900000000000001</v>
      </c>
      <c r="N26" s="203">
        <v>1.41</v>
      </c>
      <c r="O26" s="203">
        <v>0</v>
      </c>
      <c r="P26" s="203">
        <v>1.66</v>
      </c>
      <c r="Q26" s="203">
        <v>0.25</v>
      </c>
      <c r="R26" s="203">
        <v>0.5</v>
      </c>
      <c r="S26" s="203">
        <v>0.31</v>
      </c>
      <c r="T26" s="203">
        <v>0</v>
      </c>
      <c r="U26" s="203">
        <v>1.01</v>
      </c>
      <c r="V26" s="203">
        <v>0.25</v>
      </c>
      <c r="W26" s="203">
        <v>0.54</v>
      </c>
      <c r="X26" s="203">
        <v>1.76</v>
      </c>
      <c r="Y26" s="203">
        <v>0</v>
      </c>
      <c r="Z26" s="203">
        <v>3.01</v>
      </c>
      <c r="AA26" s="203">
        <v>1.07</v>
      </c>
      <c r="AB26" s="203">
        <v>0</v>
      </c>
      <c r="AC26" s="203">
        <v>0</v>
      </c>
      <c r="AD26" s="203">
        <v>17.88</v>
      </c>
      <c r="AE26" s="203">
        <v>0</v>
      </c>
      <c r="AF26" s="203">
        <v>0</v>
      </c>
      <c r="AG26" s="203">
        <v>31.81</v>
      </c>
      <c r="AH26" s="203">
        <v>0</v>
      </c>
      <c r="AI26" s="203">
        <v>31.81</v>
      </c>
      <c r="AJ26" s="203">
        <v>0</v>
      </c>
      <c r="AK26" s="203">
        <v>10.89</v>
      </c>
      <c r="AL26" s="203">
        <v>0</v>
      </c>
      <c r="AM26" s="203">
        <v>0</v>
      </c>
      <c r="AN26" s="203">
        <v>0</v>
      </c>
      <c r="AO26" s="203">
        <v>221.87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13.72</v>
      </c>
      <c r="E27" s="203">
        <v>0</v>
      </c>
      <c r="F27" s="203">
        <v>0</v>
      </c>
      <c r="G27" s="203">
        <v>21.72</v>
      </c>
      <c r="H27" s="203">
        <v>0</v>
      </c>
      <c r="I27" s="203">
        <v>0</v>
      </c>
      <c r="J27" s="203">
        <v>18.329999999999998</v>
      </c>
      <c r="K27" s="203">
        <v>0.34</v>
      </c>
      <c r="L27" s="203">
        <v>17.760000000000002</v>
      </c>
      <c r="M27" s="203">
        <v>1.0900000000000001</v>
      </c>
      <c r="N27" s="203">
        <v>1.41</v>
      </c>
      <c r="O27" s="203">
        <v>0</v>
      </c>
      <c r="P27" s="203">
        <v>1.66</v>
      </c>
      <c r="Q27" s="203">
        <v>0.25</v>
      </c>
      <c r="R27" s="203">
        <v>0.5</v>
      </c>
      <c r="S27" s="203">
        <v>0.31</v>
      </c>
      <c r="T27" s="203">
        <v>0</v>
      </c>
      <c r="U27" s="203">
        <v>0.96</v>
      </c>
      <c r="V27" s="203">
        <v>0.25</v>
      </c>
      <c r="W27" s="203">
        <v>0.54</v>
      </c>
      <c r="X27" s="203">
        <v>1.76</v>
      </c>
      <c r="Y27" s="203">
        <v>0</v>
      </c>
      <c r="Z27" s="203">
        <v>3.01</v>
      </c>
      <c r="AA27" s="203">
        <v>1.07</v>
      </c>
      <c r="AB27" s="203">
        <v>0</v>
      </c>
      <c r="AC27" s="203">
        <v>0</v>
      </c>
      <c r="AD27" s="203">
        <v>17.88</v>
      </c>
      <c r="AE27" s="203">
        <v>0</v>
      </c>
      <c r="AF27" s="203">
        <v>0</v>
      </c>
      <c r="AG27" s="203">
        <v>31.81</v>
      </c>
      <c r="AH27" s="203">
        <v>0</v>
      </c>
      <c r="AI27" s="203">
        <v>31.81</v>
      </c>
      <c r="AJ27" s="203">
        <v>0</v>
      </c>
      <c r="AK27" s="203">
        <v>10.89</v>
      </c>
      <c r="AL27" s="203">
        <v>0</v>
      </c>
      <c r="AM27" s="203">
        <v>0</v>
      </c>
      <c r="AN27" s="203">
        <v>0</v>
      </c>
      <c r="AO27" s="203">
        <v>221.87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13.72</v>
      </c>
      <c r="E28" s="203">
        <v>0</v>
      </c>
      <c r="F28" s="203">
        <v>0</v>
      </c>
      <c r="G28" s="203">
        <v>21.72</v>
      </c>
      <c r="H28" s="203">
        <v>0</v>
      </c>
      <c r="I28" s="203">
        <v>0</v>
      </c>
      <c r="J28" s="203">
        <v>18.329999999999998</v>
      </c>
      <c r="K28" s="203">
        <v>0.36</v>
      </c>
      <c r="L28" s="203">
        <v>17.760000000000002</v>
      </c>
      <c r="M28" s="203">
        <v>1.0900000000000001</v>
      </c>
      <c r="N28" s="203">
        <v>1.41</v>
      </c>
      <c r="O28" s="203">
        <v>0</v>
      </c>
      <c r="P28" s="203">
        <v>1.66</v>
      </c>
      <c r="Q28" s="203">
        <v>0.25</v>
      </c>
      <c r="R28" s="203">
        <v>0.5</v>
      </c>
      <c r="S28" s="203">
        <v>0.31</v>
      </c>
      <c r="T28" s="203">
        <v>0</v>
      </c>
      <c r="U28" s="203">
        <v>0.96</v>
      </c>
      <c r="V28" s="203">
        <v>0.25</v>
      </c>
      <c r="W28" s="203">
        <v>0.54</v>
      </c>
      <c r="X28" s="203">
        <v>1.76</v>
      </c>
      <c r="Y28" s="203">
        <v>0</v>
      </c>
      <c r="Z28" s="203">
        <v>3.01</v>
      </c>
      <c r="AA28" s="203">
        <v>1.07</v>
      </c>
      <c r="AB28" s="203">
        <v>0</v>
      </c>
      <c r="AC28" s="203">
        <v>0</v>
      </c>
      <c r="AD28" s="203">
        <v>17.88</v>
      </c>
      <c r="AE28" s="203">
        <v>0</v>
      </c>
      <c r="AF28" s="203">
        <v>0</v>
      </c>
      <c r="AG28" s="203">
        <v>31.81</v>
      </c>
      <c r="AH28" s="203">
        <v>0</v>
      </c>
      <c r="AI28" s="203">
        <v>31.81</v>
      </c>
      <c r="AJ28" s="203">
        <v>0</v>
      </c>
      <c r="AK28" s="203">
        <v>10.89</v>
      </c>
      <c r="AL28" s="203">
        <v>0</v>
      </c>
      <c r="AM28" s="203">
        <v>0</v>
      </c>
      <c r="AN28" s="203">
        <v>0</v>
      </c>
      <c r="AO28" s="203">
        <v>221.87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13.72</v>
      </c>
      <c r="E29" s="203">
        <v>0</v>
      </c>
      <c r="F29" s="203">
        <v>0</v>
      </c>
      <c r="G29" s="203">
        <v>21.72</v>
      </c>
      <c r="H29" s="203">
        <v>0</v>
      </c>
      <c r="I29" s="203">
        <v>0</v>
      </c>
      <c r="J29" s="203">
        <v>18.329999999999998</v>
      </c>
      <c r="K29" s="203">
        <v>0.36</v>
      </c>
      <c r="L29" s="203">
        <v>17.760000000000002</v>
      </c>
      <c r="M29" s="203">
        <v>1.0900000000000001</v>
      </c>
      <c r="N29" s="203">
        <v>1.41</v>
      </c>
      <c r="O29" s="203">
        <v>0</v>
      </c>
      <c r="P29" s="203">
        <v>1.66</v>
      </c>
      <c r="Q29" s="203">
        <v>0.25</v>
      </c>
      <c r="R29" s="203">
        <v>0.5</v>
      </c>
      <c r="S29" s="203">
        <v>0.31</v>
      </c>
      <c r="T29" s="203">
        <v>0</v>
      </c>
      <c r="U29" s="203">
        <v>0.96</v>
      </c>
      <c r="V29" s="203">
        <v>0.25</v>
      </c>
      <c r="W29" s="203">
        <v>0.54</v>
      </c>
      <c r="X29" s="203">
        <v>1.76</v>
      </c>
      <c r="Y29" s="203">
        <v>0</v>
      </c>
      <c r="Z29" s="203">
        <v>3.01</v>
      </c>
      <c r="AA29" s="203">
        <v>1.07</v>
      </c>
      <c r="AB29" s="203">
        <v>0</v>
      </c>
      <c r="AC29" s="203">
        <v>0</v>
      </c>
      <c r="AD29" s="203">
        <v>17.88</v>
      </c>
      <c r="AE29" s="203">
        <v>0</v>
      </c>
      <c r="AF29" s="203">
        <v>0</v>
      </c>
      <c r="AG29" s="203">
        <v>31.81</v>
      </c>
      <c r="AH29" s="203">
        <v>0</v>
      </c>
      <c r="AI29" s="203">
        <v>31.81</v>
      </c>
      <c r="AJ29" s="203">
        <v>0</v>
      </c>
      <c r="AK29" s="203">
        <v>14.88</v>
      </c>
      <c r="AL29" s="203">
        <v>0</v>
      </c>
      <c r="AM29" s="203">
        <v>0</v>
      </c>
      <c r="AN29" s="203">
        <v>0</v>
      </c>
      <c r="AO29" s="203">
        <v>221.87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13.72</v>
      </c>
      <c r="E30" s="203">
        <v>0</v>
      </c>
      <c r="F30" s="203">
        <v>0</v>
      </c>
      <c r="G30" s="203">
        <v>21.72</v>
      </c>
      <c r="H30" s="203">
        <v>0</v>
      </c>
      <c r="I30" s="203">
        <v>0</v>
      </c>
      <c r="J30" s="203">
        <v>18.329999999999998</v>
      </c>
      <c r="K30" s="203">
        <v>0.36</v>
      </c>
      <c r="L30" s="203">
        <v>17.760000000000002</v>
      </c>
      <c r="M30" s="203">
        <v>1.0900000000000001</v>
      </c>
      <c r="N30" s="203">
        <v>1.41</v>
      </c>
      <c r="O30" s="203">
        <v>0</v>
      </c>
      <c r="P30" s="203">
        <v>1.66</v>
      </c>
      <c r="Q30" s="203">
        <v>0.25</v>
      </c>
      <c r="R30" s="203">
        <v>0.5</v>
      </c>
      <c r="S30" s="203">
        <v>0.31</v>
      </c>
      <c r="T30" s="203">
        <v>0</v>
      </c>
      <c r="U30" s="203">
        <v>0.96</v>
      </c>
      <c r="V30" s="203">
        <v>0.25</v>
      </c>
      <c r="W30" s="203">
        <v>0.54</v>
      </c>
      <c r="X30" s="203">
        <v>1.76</v>
      </c>
      <c r="Y30" s="203">
        <v>0</v>
      </c>
      <c r="Z30" s="203">
        <v>3.01</v>
      </c>
      <c r="AA30" s="203">
        <v>1.07</v>
      </c>
      <c r="AB30" s="203">
        <v>0</v>
      </c>
      <c r="AC30" s="203">
        <v>0</v>
      </c>
      <c r="AD30" s="203">
        <v>17.88</v>
      </c>
      <c r="AE30" s="203">
        <v>0</v>
      </c>
      <c r="AF30" s="203">
        <v>0</v>
      </c>
      <c r="AG30" s="203">
        <v>31.81</v>
      </c>
      <c r="AH30" s="203">
        <v>0</v>
      </c>
      <c r="AI30" s="203">
        <v>31.81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221.87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13.72</v>
      </c>
      <c r="E31" s="203">
        <v>0</v>
      </c>
      <c r="F31" s="203">
        <v>0</v>
      </c>
      <c r="G31" s="203">
        <v>21.72</v>
      </c>
      <c r="H31" s="203">
        <v>0</v>
      </c>
      <c r="I31" s="203">
        <v>0</v>
      </c>
      <c r="J31" s="203">
        <v>18.329999999999998</v>
      </c>
      <c r="K31" s="203">
        <v>0.36</v>
      </c>
      <c r="L31" s="203">
        <v>17.760000000000002</v>
      </c>
      <c r="M31" s="203">
        <v>1.0900000000000001</v>
      </c>
      <c r="N31" s="203">
        <v>1.41</v>
      </c>
      <c r="O31" s="203">
        <v>0</v>
      </c>
      <c r="P31" s="203">
        <v>1.66</v>
      </c>
      <c r="Q31" s="203">
        <v>0.25</v>
      </c>
      <c r="R31" s="203">
        <v>0.5</v>
      </c>
      <c r="S31" s="203">
        <v>0.31</v>
      </c>
      <c r="T31" s="203">
        <v>0</v>
      </c>
      <c r="U31" s="203">
        <v>0.79</v>
      </c>
      <c r="V31" s="203">
        <v>0.25</v>
      </c>
      <c r="W31" s="203">
        <v>0.54</v>
      </c>
      <c r="X31" s="203">
        <v>1.76</v>
      </c>
      <c r="Y31" s="203">
        <v>0</v>
      </c>
      <c r="Z31" s="203">
        <v>3.01</v>
      </c>
      <c r="AA31" s="203">
        <v>1.07</v>
      </c>
      <c r="AB31" s="203">
        <v>0</v>
      </c>
      <c r="AC31" s="203">
        <v>0</v>
      </c>
      <c r="AD31" s="203">
        <v>17.88</v>
      </c>
      <c r="AE31" s="203">
        <v>0</v>
      </c>
      <c r="AF31" s="203">
        <v>0</v>
      </c>
      <c r="AG31" s="203">
        <v>31.81</v>
      </c>
      <c r="AH31" s="203">
        <v>0</v>
      </c>
      <c r="AI31" s="203">
        <v>31.81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221.87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13.72</v>
      </c>
      <c r="E32" s="203">
        <v>0</v>
      </c>
      <c r="F32" s="203">
        <v>0</v>
      </c>
      <c r="G32" s="203">
        <v>21.72</v>
      </c>
      <c r="H32" s="203">
        <v>0</v>
      </c>
      <c r="I32" s="203">
        <v>0</v>
      </c>
      <c r="J32" s="203">
        <v>18.329999999999998</v>
      </c>
      <c r="K32" s="203">
        <v>0.36</v>
      </c>
      <c r="L32" s="203">
        <v>17.760000000000002</v>
      </c>
      <c r="M32" s="203">
        <v>1.0900000000000001</v>
      </c>
      <c r="N32" s="203">
        <v>1.41</v>
      </c>
      <c r="O32" s="203">
        <v>0</v>
      </c>
      <c r="P32" s="203">
        <v>1.66</v>
      </c>
      <c r="Q32" s="203">
        <v>0.25</v>
      </c>
      <c r="R32" s="203">
        <v>0.5</v>
      </c>
      <c r="S32" s="203">
        <v>0.31</v>
      </c>
      <c r="T32" s="203">
        <v>0</v>
      </c>
      <c r="U32" s="203">
        <v>0.79</v>
      </c>
      <c r="V32" s="203">
        <v>0.25</v>
      </c>
      <c r="W32" s="203">
        <v>0.54</v>
      </c>
      <c r="X32" s="203">
        <v>1.76</v>
      </c>
      <c r="Y32" s="203">
        <v>0</v>
      </c>
      <c r="Z32" s="203">
        <v>3.01</v>
      </c>
      <c r="AA32" s="203">
        <v>1.07</v>
      </c>
      <c r="AB32" s="203">
        <v>0</v>
      </c>
      <c r="AC32" s="203">
        <v>0</v>
      </c>
      <c r="AD32" s="203">
        <v>17.88</v>
      </c>
      <c r="AE32" s="203">
        <v>0</v>
      </c>
      <c r="AF32" s="203">
        <v>0</v>
      </c>
      <c r="AG32" s="203">
        <v>31.81</v>
      </c>
      <c r="AH32" s="203">
        <v>0</v>
      </c>
      <c r="AI32" s="203">
        <v>31.81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221.87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13.72</v>
      </c>
      <c r="E33" s="203">
        <v>0</v>
      </c>
      <c r="F33" s="203">
        <v>0</v>
      </c>
      <c r="G33" s="203">
        <v>21.72</v>
      </c>
      <c r="H33" s="203">
        <v>0</v>
      </c>
      <c r="I33" s="203">
        <v>0</v>
      </c>
      <c r="J33" s="203">
        <v>18.329999999999998</v>
      </c>
      <c r="K33" s="203">
        <v>0.36</v>
      </c>
      <c r="L33" s="203">
        <v>17.760000000000002</v>
      </c>
      <c r="M33" s="203">
        <v>1.0900000000000001</v>
      </c>
      <c r="N33" s="203">
        <v>1.41</v>
      </c>
      <c r="O33" s="203">
        <v>0</v>
      </c>
      <c r="P33" s="203">
        <v>1.66</v>
      </c>
      <c r="Q33" s="203">
        <v>0.25</v>
      </c>
      <c r="R33" s="203">
        <v>0.5</v>
      </c>
      <c r="S33" s="203">
        <v>0.31</v>
      </c>
      <c r="T33" s="203">
        <v>0</v>
      </c>
      <c r="U33" s="203">
        <v>0.79</v>
      </c>
      <c r="V33" s="203">
        <v>0.25</v>
      </c>
      <c r="W33" s="203">
        <v>0.54</v>
      </c>
      <c r="X33" s="203">
        <v>1.76</v>
      </c>
      <c r="Y33" s="203">
        <v>0</v>
      </c>
      <c r="Z33" s="203">
        <v>3.01</v>
      </c>
      <c r="AA33" s="203">
        <v>1.07</v>
      </c>
      <c r="AB33" s="203">
        <v>0</v>
      </c>
      <c r="AC33" s="203">
        <v>0</v>
      </c>
      <c r="AD33" s="203">
        <v>17.88</v>
      </c>
      <c r="AE33" s="203">
        <v>0</v>
      </c>
      <c r="AF33" s="203">
        <v>0</v>
      </c>
      <c r="AG33" s="203">
        <v>31.81</v>
      </c>
      <c r="AH33" s="203">
        <v>0</v>
      </c>
      <c r="AI33" s="203">
        <v>31.81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221.87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13.72</v>
      </c>
      <c r="E34" s="203">
        <v>0</v>
      </c>
      <c r="F34" s="203">
        <v>0</v>
      </c>
      <c r="G34" s="203">
        <v>21.72</v>
      </c>
      <c r="H34" s="203">
        <v>0</v>
      </c>
      <c r="I34" s="203">
        <v>0</v>
      </c>
      <c r="J34" s="203">
        <v>18.329999999999998</v>
      </c>
      <c r="K34" s="203">
        <v>0.36</v>
      </c>
      <c r="L34" s="203">
        <v>17.760000000000002</v>
      </c>
      <c r="M34" s="203">
        <v>1.0900000000000001</v>
      </c>
      <c r="N34" s="203">
        <v>1.41</v>
      </c>
      <c r="O34" s="203">
        <v>0</v>
      </c>
      <c r="P34" s="203">
        <v>1.66</v>
      </c>
      <c r="Q34" s="203">
        <v>0.25</v>
      </c>
      <c r="R34" s="203">
        <v>0.5</v>
      </c>
      <c r="S34" s="203">
        <v>0.31</v>
      </c>
      <c r="T34" s="203">
        <v>0</v>
      </c>
      <c r="U34" s="203">
        <v>0.79</v>
      </c>
      <c r="V34" s="203">
        <v>0.25</v>
      </c>
      <c r="W34" s="203">
        <v>0.54</v>
      </c>
      <c r="X34" s="203">
        <v>1.76</v>
      </c>
      <c r="Y34" s="203">
        <v>0</v>
      </c>
      <c r="Z34" s="203">
        <v>3.01</v>
      </c>
      <c r="AA34" s="203">
        <v>1.07</v>
      </c>
      <c r="AB34" s="203">
        <v>0</v>
      </c>
      <c r="AC34" s="203">
        <v>0</v>
      </c>
      <c r="AD34" s="203">
        <v>17.88</v>
      </c>
      <c r="AE34" s="203">
        <v>0</v>
      </c>
      <c r="AF34" s="203">
        <v>0</v>
      </c>
      <c r="AG34" s="203">
        <v>31.81</v>
      </c>
      <c r="AH34" s="203">
        <v>0</v>
      </c>
      <c r="AI34" s="203">
        <v>31.81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221.87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13.66</v>
      </c>
      <c r="E35" s="203">
        <v>0</v>
      </c>
      <c r="F35" s="203">
        <v>0</v>
      </c>
      <c r="G35" s="203">
        <v>21.72</v>
      </c>
      <c r="H35" s="203">
        <v>0</v>
      </c>
      <c r="I35" s="203">
        <v>0</v>
      </c>
      <c r="J35" s="203">
        <v>18.329999999999998</v>
      </c>
      <c r="K35" s="203">
        <v>0.4</v>
      </c>
      <c r="L35" s="203">
        <v>17.760000000000002</v>
      </c>
      <c r="M35" s="203">
        <v>1.0900000000000001</v>
      </c>
      <c r="N35" s="203">
        <v>1.41</v>
      </c>
      <c r="O35" s="203">
        <v>0</v>
      </c>
      <c r="P35" s="203">
        <v>1.66</v>
      </c>
      <c r="Q35" s="203">
        <v>0.25</v>
      </c>
      <c r="R35" s="203">
        <v>0.5</v>
      </c>
      <c r="S35" s="203">
        <v>0.31</v>
      </c>
      <c r="T35" s="203">
        <v>0</v>
      </c>
      <c r="U35" s="203">
        <v>0.79</v>
      </c>
      <c r="V35" s="203">
        <v>0.25</v>
      </c>
      <c r="W35" s="203">
        <v>0.54</v>
      </c>
      <c r="X35" s="203">
        <v>1.76</v>
      </c>
      <c r="Y35" s="203">
        <v>0</v>
      </c>
      <c r="Z35" s="203">
        <v>3.01</v>
      </c>
      <c r="AA35" s="203">
        <v>1.07</v>
      </c>
      <c r="AB35" s="203">
        <v>0</v>
      </c>
      <c r="AC35" s="203">
        <v>0</v>
      </c>
      <c r="AD35" s="203">
        <v>17.88</v>
      </c>
      <c r="AE35" s="203">
        <v>0</v>
      </c>
      <c r="AF35" s="203">
        <v>0</v>
      </c>
      <c r="AG35" s="203">
        <v>31.81</v>
      </c>
      <c r="AH35" s="203">
        <v>0</v>
      </c>
      <c r="AI35" s="203">
        <v>31.81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221.87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13.63</v>
      </c>
      <c r="E36" s="203">
        <v>0</v>
      </c>
      <c r="F36" s="203">
        <v>0</v>
      </c>
      <c r="G36" s="203">
        <v>21.72</v>
      </c>
      <c r="H36" s="203">
        <v>0</v>
      </c>
      <c r="I36" s="203">
        <v>0</v>
      </c>
      <c r="J36" s="203">
        <v>18.329999999999998</v>
      </c>
      <c r="K36" s="203">
        <v>4.41</v>
      </c>
      <c r="L36" s="203">
        <v>67.739999999999995</v>
      </c>
      <c r="M36" s="203">
        <v>1.0900000000000001</v>
      </c>
      <c r="N36" s="203">
        <v>1.41</v>
      </c>
      <c r="O36" s="203">
        <v>0</v>
      </c>
      <c r="P36" s="203">
        <v>1.66</v>
      </c>
      <c r="Q36" s="203">
        <v>0.25</v>
      </c>
      <c r="R36" s="203">
        <v>0.5</v>
      </c>
      <c r="S36" s="203">
        <v>0.31</v>
      </c>
      <c r="T36" s="203">
        <v>0</v>
      </c>
      <c r="U36" s="203">
        <v>0.79</v>
      </c>
      <c r="V36" s="203">
        <v>0.25</v>
      </c>
      <c r="W36" s="203">
        <v>0.54</v>
      </c>
      <c r="X36" s="203">
        <v>1.76</v>
      </c>
      <c r="Y36" s="203">
        <v>0</v>
      </c>
      <c r="Z36" s="203">
        <v>3.01</v>
      </c>
      <c r="AA36" s="203">
        <v>1.07</v>
      </c>
      <c r="AB36" s="203">
        <v>0</v>
      </c>
      <c r="AC36" s="203">
        <v>0</v>
      </c>
      <c r="AD36" s="203">
        <v>17.88</v>
      </c>
      <c r="AE36" s="203">
        <v>0</v>
      </c>
      <c r="AF36" s="203">
        <v>0</v>
      </c>
      <c r="AG36" s="203">
        <v>31.81</v>
      </c>
      <c r="AH36" s="203">
        <v>0</v>
      </c>
      <c r="AI36" s="203">
        <v>31.81</v>
      </c>
      <c r="AJ36" s="203">
        <v>0</v>
      </c>
      <c r="AK36" s="203">
        <v>13.34</v>
      </c>
      <c r="AL36" s="203">
        <v>0</v>
      </c>
      <c r="AM36" s="203">
        <v>0</v>
      </c>
      <c r="AN36" s="203">
        <v>0</v>
      </c>
      <c r="AO36" s="203">
        <v>221.87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13.63</v>
      </c>
      <c r="E37" s="203">
        <v>0</v>
      </c>
      <c r="F37" s="203">
        <v>0</v>
      </c>
      <c r="G37" s="203">
        <v>21.72</v>
      </c>
      <c r="H37" s="203">
        <v>0</v>
      </c>
      <c r="I37" s="203">
        <v>0</v>
      </c>
      <c r="J37" s="203">
        <v>18.329999999999998</v>
      </c>
      <c r="K37" s="203">
        <v>4.41</v>
      </c>
      <c r="L37" s="203">
        <v>125.42</v>
      </c>
      <c r="M37" s="203">
        <v>1.0900000000000001</v>
      </c>
      <c r="N37" s="203">
        <v>1.41</v>
      </c>
      <c r="O37" s="203">
        <v>0</v>
      </c>
      <c r="P37" s="203">
        <v>1.66</v>
      </c>
      <c r="Q37" s="203">
        <v>0.25</v>
      </c>
      <c r="R37" s="203">
        <v>0.5</v>
      </c>
      <c r="S37" s="203">
        <v>0.31</v>
      </c>
      <c r="T37" s="203">
        <v>0</v>
      </c>
      <c r="U37" s="203">
        <v>0.79</v>
      </c>
      <c r="V37" s="203">
        <v>0.25</v>
      </c>
      <c r="W37" s="203">
        <v>0.54</v>
      </c>
      <c r="X37" s="203">
        <v>1.76</v>
      </c>
      <c r="Y37" s="203">
        <v>0</v>
      </c>
      <c r="Z37" s="203">
        <v>3.01</v>
      </c>
      <c r="AA37" s="203">
        <v>1.07</v>
      </c>
      <c r="AB37" s="203">
        <v>0</v>
      </c>
      <c r="AC37" s="203">
        <v>0</v>
      </c>
      <c r="AD37" s="203">
        <v>17.88</v>
      </c>
      <c r="AE37" s="203">
        <v>0</v>
      </c>
      <c r="AF37" s="203">
        <v>0</v>
      </c>
      <c r="AG37" s="203">
        <v>31.81</v>
      </c>
      <c r="AH37" s="203">
        <v>0</v>
      </c>
      <c r="AI37" s="203">
        <v>31.81</v>
      </c>
      <c r="AJ37" s="203">
        <v>0</v>
      </c>
      <c r="AK37" s="203">
        <v>13.34</v>
      </c>
      <c r="AL37" s="203">
        <v>0</v>
      </c>
      <c r="AM37" s="203">
        <v>0</v>
      </c>
      <c r="AN37" s="203">
        <v>0</v>
      </c>
      <c r="AO37" s="203">
        <v>221.87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13.63</v>
      </c>
      <c r="E38" s="203">
        <v>0</v>
      </c>
      <c r="F38" s="203">
        <v>0</v>
      </c>
      <c r="G38" s="203">
        <v>21.72</v>
      </c>
      <c r="H38" s="203">
        <v>0</v>
      </c>
      <c r="I38" s="203">
        <v>0</v>
      </c>
      <c r="J38" s="203">
        <v>18.329999999999998</v>
      </c>
      <c r="K38" s="203">
        <v>4.41</v>
      </c>
      <c r="L38" s="203">
        <v>181.18</v>
      </c>
      <c r="M38" s="203">
        <v>1.0900000000000001</v>
      </c>
      <c r="N38" s="203">
        <v>1.41</v>
      </c>
      <c r="O38" s="203">
        <v>0</v>
      </c>
      <c r="P38" s="203">
        <v>1.66</v>
      </c>
      <c r="Q38" s="203">
        <v>0.25</v>
      </c>
      <c r="R38" s="203">
        <v>0.5</v>
      </c>
      <c r="S38" s="203">
        <v>0.31</v>
      </c>
      <c r="T38" s="203">
        <v>0</v>
      </c>
      <c r="U38" s="203">
        <v>0.79</v>
      </c>
      <c r="V38" s="203">
        <v>0.25</v>
      </c>
      <c r="W38" s="203">
        <v>0.54</v>
      </c>
      <c r="X38" s="203">
        <v>1.76</v>
      </c>
      <c r="Y38" s="203">
        <v>0</v>
      </c>
      <c r="Z38" s="203">
        <v>3.01</v>
      </c>
      <c r="AA38" s="203">
        <v>1.07</v>
      </c>
      <c r="AB38" s="203">
        <v>0</v>
      </c>
      <c r="AC38" s="203">
        <v>0</v>
      </c>
      <c r="AD38" s="203">
        <v>17.88</v>
      </c>
      <c r="AE38" s="203">
        <v>0</v>
      </c>
      <c r="AF38" s="203">
        <v>0</v>
      </c>
      <c r="AG38" s="203">
        <v>31.81</v>
      </c>
      <c r="AH38" s="203">
        <v>0</v>
      </c>
      <c r="AI38" s="203">
        <v>31.81</v>
      </c>
      <c r="AJ38" s="203">
        <v>0</v>
      </c>
      <c r="AK38" s="203">
        <v>13.34</v>
      </c>
      <c r="AL38" s="203">
        <v>0</v>
      </c>
      <c r="AM38" s="203">
        <v>0</v>
      </c>
      <c r="AN38" s="203">
        <v>0</v>
      </c>
      <c r="AO38" s="203">
        <v>221.87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13.56</v>
      </c>
      <c r="E39" s="203">
        <v>0</v>
      </c>
      <c r="F39" s="203">
        <v>0</v>
      </c>
      <c r="G39" s="203">
        <v>21.72</v>
      </c>
      <c r="H39" s="203">
        <v>0</v>
      </c>
      <c r="I39" s="203">
        <v>0</v>
      </c>
      <c r="J39" s="203">
        <v>18.329999999999998</v>
      </c>
      <c r="K39" s="203">
        <v>4.41</v>
      </c>
      <c r="L39" s="203">
        <v>181.18</v>
      </c>
      <c r="M39" s="203">
        <v>1.0900000000000001</v>
      </c>
      <c r="N39" s="203">
        <v>1.41</v>
      </c>
      <c r="O39" s="203">
        <v>0</v>
      </c>
      <c r="P39" s="203">
        <v>1.66</v>
      </c>
      <c r="Q39" s="203">
        <v>0.02</v>
      </c>
      <c r="R39" s="203">
        <v>0</v>
      </c>
      <c r="S39" s="203">
        <v>0</v>
      </c>
      <c r="T39" s="203">
        <v>0</v>
      </c>
      <c r="U39" s="203">
        <v>0.79</v>
      </c>
      <c r="V39" s="203">
        <v>0.25</v>
      </c>
      <c r="W39" s="203">
        <v>0.54</v>
      </c>
      <c r="X39" s="203">
        <v>1.76</v>
      </c>
      <c r="Y39" s="203">
        <v>0</v>
      </c>
      <c r="Z39" s="203">
        <v>3.01</v>
      </c>
      <c r="AA39" s="203">
        <v>1.07</v>
      </c>
      <c r="AB39" s="203">
        <v>0</v>
      </c>
      <c r="AC39" s="203">
        <v>0</v>
      </c>
      <c r="AD39" s="203">
        <v>17.88</v>
      </c>
      <c r="AE39" s="203">
        <v>0</v>
      </c>
      <c r="AF39" s="203">
        <v>0</v>
      </c>
      <c r="AG39" s="203">
        <v>31.81</v>
      </c>
      <c r="AH39" s="203">
        <v>0</v>
      </c>
      <c r="AI39" s="203">
        <v>31.81</v>
      </c>
      <c r="AJ39" s="203">
        <v>0</v>
      </c>
      <c r="AK39" s="203">
        <v>13.34</v>
      </c>
      <c r="AL39" s="203">
        <v>0</v>
      </c>
      <c r="AM39" s="203">
        <v>0</v>
      </c>
      <c r="AN39" s="203">
        <v>0</v>
      </c>
      <c r="AO39" s="203">
        <v>219.7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13.5</v>
      </c>
      <c r="E40" s="203">
        <v>0</v>
      </c>
      <c r="F40" s="203">
        <v>0</v>
      </c>
      <c r="G40" s="203">
        <v>21.72</v>
      </c>
      <c r="H40" s="203">
        <v>0</v>
      </c>
      <c r="I40" s="203">
        <v>0</v>
      </c>
      <c r="J40" s="203">
        <v>18.329999999999998</v>
      </c>
      <c r="K40" s="203">
        <v>4.41</v>
      </c>
      <c r="L40" s="203">
        <v>179.79</v>
      </c>
      <c r="M40" s="203">
        <v>1.0900000000000001</v>
      </c>
      <c r="N40" s="203">
        <v>1.41</v>
      </c>
      <c r="O40" s="203">
        <v>0</v>
      </c>
      <c r="P40" s="203">
        <v>1.66</v>
      </c>
      <c r="Q40" s="203">
        <v>0.02</v>
      </c>
      <c r="R40" s="203">
        <v>0.5</v>
      </c>
      <c r="S40" s="203">
        <v>0.31</v>
      </c>
      <c r="T40" s="203">
        <v>0</v>
      </c>
      <c r="U40" s="203">
        <v>0.79</v>
      </c>
      <c r="V40" s="203">
        <v>0.25</v>
      </c>
      <c r="W40" s="203">
        <v>0.54</v>
      </c>
      <c r="X40" s="203">
        <v>1.76</v>
      </c>
      <c r="Y40" s="203">
        <v>0</v>
      </c>
      <c r="Z40" s="203">
        <v>3.01</v>
      </c>
      <c r="AA40" s="203">
        <v>1.07</v>
      </c>
      <c r="AB40" s="203">
        <v>0</v>
      </c>
      <c r="AC40" s="203">
        <v>0</v>
      </c>
      <c r="AD40" s="203">
        <v>17.88</v>
      </c>
      <c r="AE40" s="203">
        <v>0</v>
      </c>
      <c r="AF40" s="203">
        <v>0</v>
      </c>
      <c r="AG40" s="203">
        <v>31.81</v>
      </c>
      <c r="AH40" s="203">
        <v>0</v>
      </c>
      <c r="AI40" s="203">
        <v>31.81</v>
      </c>
      <c r="AJ40" s="203">
        <v>0</v>
      </c>
      <c r="AK40" s="203">
        <v>13.34</v>
      </c>
      <c r="AL40" s="203">
        <v>0</v>
      </c>
      <c r="AM40" s="203">
        <v>0</v>
      </c>
      <c r="AN40" s="203">
        <v>0</v>
      </c>
      <c r="AO40" s="203">
        <v>219.7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13.37</v>
      </c>
      <c r="E41" s="203">
        <v>0</v>
      </c>
      <c r="F41" s="203">
        <v>0</v>
      </c>
      <c r="G41" s="203">
        <v>21.72</v>
      </c>
      <c r="H41" s="203">
        <v>0</v>
      </c>
      <c r="I41" s="203">
        <v>0</v>
      </c>
      <c r="J41" s="203">
        <v>18.329999999999998</v>
      </c>
      <c r="K41" s="203">
        <v>4.41</v>
      </c>
      <c r="L41" s="203">
        <v>179.14</v>
      </c>
      <c r="M41" s="203">
        <v>1.0900000000000001</v>
      </c>
      <c r="N41" s="203">
        <v>1.41</v>
      </c>
      <c r="O41" s="203">
        <v>0</v>
      </c>
      <c r="P41" s="203">
        <v>1.66</v>
      </c>
      <c r="Q41" s="203">
        <v>0</v>
      </c>
      <c r="R41" s="203">
        <v>0.51</v>
      </c>
      <c r="S41" s="203">
        <v>0.31</v>
      </c>
      <c r="T41" s="203">
        <v>0</v>
      </c>
      <c r="U41" s="203">
        <v>0.79</v>
      </c>
      <c r="V41" s="203">
        <v>0.25</v>
      </c>
      <c r="W41" s="203">
        <v>0.54</v>
      </c>
      <c r="X41" s="203">
        <v>1.76</v>
      </c>
      <c r="Y41" s="203">
        <v>0</v>
      </c>
      <c r="Z41" s="203">
        <v>3.01</v>
      </c>
      <c r="AA41" s="203">
        <v>1.07</v>
      </c>
      <c r="AB41" s="203">
        <v>0</v>
      </c>
      <c r="AC41" s="203">
        <v>0</v>
      </c>
      <c r="AD41" s="203">
        <v>17.88</v>
      </c>
      <c r="AE41" s="203">
        <v>0</v>
      </c>
      <c r="AF41" s="203">
        <v>0</v>
      </c>
      <c r="AG41" s="203">
        <v>31.81</v>
      </c>
      <c r="AH41" s="203">
        <v>0</v>
      </c>
      <c r="AI41" s="203">
        <v>31.81</v>
      </c>
      <c r="AJ41" s="203">
        <v>0</v>
      </c>
      <c r="AK41" s="203">
        <v>10.89</v>
      </c>
      <c r="AL41" s="203">
        <v>0</v>
      </c>
      <c r="AM41" s="203">
        <v>0</v>
      </c>
      <c r="AN41" s="203">
        <v>0</v>
      </c>
      <c r="AO41" s="203">
        <v>219.7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13.37</v>
      </c>
      <c r="E42" s="203">
        <v>0</v>
      </c>
      <c r="F42" s="203">
        <v>0</v>
      </c>
      <c r="G42" s="203">
        <v>21.72</v>
      </c>
      <c r="H42" s="203">
        <v>0</v>
      </c>
      <c r="I42" s="203">
        <v>0</v>
      </c>
      <c r="J42" s="203">
        <v>18.329999999999998</v>
      </c>
      <c r="K42" s="203">
        <v>4.41</v>
      </c>
      <c r="L42" s="203">
        <v>179.14</v>
      </c>
      <c r="M42" s="203">
        <v>1.0900000000000001</v>
      </c>
      <c r="N42" s="203">
        <v>1.41</v>
      </c>
      <c r="O42" s="203">
        <v>0</v>
      </c>
      <c r="P42" s="203">
        <v>1.66</v>
      </c>
      <c r="Q42" s="203">
        <v>2.72</v>
      </c>
      <c r="R42" s="203">
        <v>6.14</v>
      </c>
      <c r="S42" s="203">
        <v>4.0999999999999996</v>
      </c>
      <c r="T42" s="203">
        <v>0</v>
      </c>
      <c r="U42" s="203">
        <v>0.79</v>
      </c>
      <c r="V42" s="203">
        <v>3.01</v>
      </c>
      <c r="W42" s="203">
        <v>6.59</v>
      </c>
      <c r="X42" s="203">
        <v>1.76</v>
      </c>
      <c r="Y42" s="203">
        <v>0</v>
      </c>
      <c r="Z42" s="203">
        <v>33.47</v>
      </c>
      <c r="AA42" s="203">
        <v>13.25</v>
      </c>
      <c r="AB42" s="203">
        <v>0</v>
      </c>
      <c r="AC42" s="203">
        <v>0</v>
      </c>
      <c r="AD42" s="203">
        <v>17.88</v>
      </c>
      <c r="AE42" s="203">
        <v>0</v>
      </c>
      <c r="AF42" s="203">
        <v>0</v>
      </c>
      <c r="AG42" s="203">
        <v>31.81</v>
      </c>
      <c r="AH42" s="203">
        <v>0</v>
      </c>
      <c r="AI42" s="203">
        <v>31.81</v>
      </c>
      <c r="AJ42" s="203">
        <v>0</v>
      </c>
      <c r="AK42" s="203">
        <v>10.89</v>
      </c>
      <c r="AL42" s="203">
        <v>0</v>
      </c>
      <c r="AM42" s="203">
        <v>0</v>
      </c>
      <c r="AN42" s="203">
        <v>0</v>
      </c>
      <c r="AO42" s="203">
        <v>219.7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13.34</v>
      </c>
      <c r="E43" s="203">
        <v>0</v>
      </c>
      <c r="F43" s="203">
        <v>0</v>
      </c>
      <c r="G43" s="203">
        <v>21.72</v>
      </c>
      <c r="H43" s="203">
        <v>0</v>
      </c>
      <c r="I43" s="203">
        <v>0</v>
      </c>
      <c r="J43" s="203">
        <v>18.329999999999998</v>
      </c>
      <c r="K43" s="203">
        <v>4.41</v>
      </c>
      <c r="L43" s="203">
        <v>179.73</v>
      </c>
      <c r="M43" s="203">
        <v>1.0900000000000001</v>
      </c>
      <c r="N43" s="203">
        <v>1.41</v>
      </c>
      <c r="O43" s="203">
        <v>0</v>
      </c>
      <c r="P43" s="203">
        <v>1.66</v>
      </c>
      <c r="Q43" s="203">
        <v>2.8</v>
      </c>
      <c r="R43" s="203">
        <v>5.86</v>
      </c>
      <c r="S43" s="203">
        <v>3.65</v>
      </c>
      <c r="T43" s="203">
        <v>0</v>
      </c>
      <c r="U43" s="203">
        <v>0.79</v>
      </c>
      <c r="V43" s="203">
        <v>0.8</v>
      </c>
      <c r="W43" s="203">
        <v>6.59</v>
      </c>
      <c r="X43" s="203">
        <v>1.76</v>
      </c>
      <c r="Y43" s="203">
        <v>0</v>
      </c>
      <c r="Z43" s="203">
        <v>29.73</v>
      </c>
      <c r="AA43" s="203">
        <v>13.25</v>
      </c>
      <c r="AB43" s="203">
        <v>0</v>
      </c>
      <c r="AC43" s="203">
        <v>0</v>
      </c>
      <c r="AD43" s="203">
        <v>17.88</v>
      </c>
      <c r="AE43" s="203">
        <v>0</v>
      </c>
      <c r="AF43" s="203">
        <v>0</v>
      </c>
      <c r="AG43" s="203">
        <v>31.81</v>
      </c>
      <c r="AH43" s="203">
        <v>0</v>
      </c>
      <c r="AI43" s="203">
        <v>31.81</v>
      </c>
      <c r="AJ43" s="203">
        <v>0</v>
      </c>
      <c r="AK43" s="203">
        <v>10.89</v>
      </c>
      <c r="AL43" s="203">
        <v>0</v>
      </c>
      <c r="AM43" s="203">
        <v>0</v>
      </c>
      <c r="AN43" s="203">
        <v>0</v>
      </c>
      <c r="AO43" s="203">
        <v>219.7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13.27</v>
      </c>
      <c r="E44" s="203">
        <v>0</v>
      </c>
      <c r="F44" s="203">
        <v>0</v>
      </c>
      <c r="G44" s="203">
        <v>21.72</v>
      </c>
      <c r="H44" s="203">
        <v>0</v>
      </c>
      <c r="I44" s="203">
        <v>0</v>
      </c>
      <c r="J44" s="203">
        <v>18.329999999999998</v>
      </c>
      <c r="K44" s="203">
        <v>4.41</v>
      </c>
      <c r="L44" s="203">
        <v>179.74</v>
      </c>
      <c r="M44" s="203">
        <v>1.0900000000000001</v>
      </c>
      <c r="N44" s="203">
        <v>1.41</v>
      </c>
      <c r="O44" s="203">
        <v>0</v>
      </c>
      <c r="P44" s="203">
        <v>1.66</v>
      </c>
      <c r="Q44" s="203">
        <v>2.8</v>
      </c>
      <c r="R44" s="203">
        <v>5.86</v>
      </c>
      <c r="S44" s="203">
        <v>3.65</v>
      </c>
      <c r="T44" s="203">
        <v>0</v>
      </c>
      <c r="U44" s="203">
        <v>0.79</v>
      </c>
      <c r="V44" s="203">
        <v>0.44</v>
      </c>
      <c r="W44" s="203">
        <v>6.59</v>
      </c>
      <c r="X44" s="203">
        <v>1.76</v>
      </c>
      <c r="Y44" s="203">
        <v>0</v>
      </c>
      <c r="Z44" s="203">
        <v>33.47</v>
      </c>
      <c r="AA44" s="203">
        <v>13.25</v>
      </c>
      <c r="AB44" s="203">
        <v>0</v>
      </c>
      <c r="AC44" s="203">
        <v>0</v>
      </c>
      <c r="AD44" s="203">
        <v>17.88</v>
      </c>
      <c r="AE44" s="203">
        <v>0</v>
      </c>
      <c r="AF44" s="203">
        <v>0</v>
      </c>
      <c r="AG44" s="203">
        <v>31.81</v>
      </c>
      <c r="AH44" s="203">
        <v>0</v>
      </c>
      <c r="AI44" s="203">
        <v>31.81</v>
      </c>
      <c r="AJ44" s="203">
        <v>0</v>
      </c>
      <c r="AK44" s="203">
        <v>10.89</v>
      </c>
      <c r="AL44" s="203">
        <v>0</v>
      </c>
      <c r="AM44" s="203">
        <v>0</v>
      </c>
      <c r="AN44" s="203">
        <v>0</v>
      </c>
      <c r="AO44" s="203">
        <v>219.7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13.21</v>
      </c>
      <c r="E45" s="203">
        <v>0</v>
      </c>
      <c r="F45" s="203">
        <v>0</v>
      </c>
      <c r="G45" s="203">
        <v>21.72</v>
      </c>
      <c r="H45" s="203">
        <v>0</v>
      </c>
      <c r="I45" s="203">
        <v>0</v>
      </c>
      <c r="J45" s="203">
        <v>18.329999999999998</v>
      </c>
      <c r="K45" s="203">
        <v>4.41</v>
      </c>
      <c r="L45" s="203">
        <v>179.74</v>
      </c>
      <c r="M45" s="203">
        <v>1.0900000000000001</v>
      </c>
      <c r="N45" s="203">
        <v>1.41</v>
      </c>
      <c r="O45" s="203">
        <v>0</v>
      </c>
      <c r="P45" s="203">
        <v>1.66</v>
      </c>
      <c r="Q45" s="203">
        <v>2.8</v>
      </c>
      <c r="R45" s="203">
        <v>5.86</v>
      </c>
      <c r="S45" s="203">
        <v>3.65</v>
      </c>
      <c r="T45" s="203">
        <v>0</v>
      </c>
      <c r="U45" s="203">
        <v>0.79</v>
      </c>
      <c r="V45" s="203">
        <v>0.44</v>
      </c>
      <c r="W45" s="203">
        <v>6.59</v>
      </c>
      <c r="X45" s="203">
        <v>1.76</v>
      </c>
      <c r="Y45" s="203">
        <v>0</v>
      </c>
      <c r="Z45" s="203">
        <v>33.47</v>
      </c>
      <c r="AA45" s="203">
        <v>13.25</v>
      </c>
      <c r="AB45" s="203">
        <v>0</v>
      </c>
      <c r="AC45" s="203">
        <v>0</v>
      </c>
      <c r="AD45" s="203">
        <v>17.88</v>
      </c>
      <c r="AE45" s="203">
        <v>0</v>
      </c>
      <c r="AF45" s="203">
        <v>0</v>
      </c>
      <c r="AG45" s="203">
        <v>31.81</v>
      </c>
      <c r="AH45" s="203">
        <v>0</v>
      </c>
      <c r="AI45" s="203">
        <v>31.81</v>
      </c>
      <c r="AJ45" s="203">
        <v>0</v>
      </c>
      <c r="AK45" s="203">
        <v>10.89</v>
      </c>
      <c r="AL45" s="203">
        <v>0</v>
      </c>
      <c r="AM45" s="203">
        <v>0</v>
      </c>
      <c r="AN45" s="203">
        <v>0</v>
      </c>
      <c r="AO45" s="203">
        <v>219.7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13.14</v>
      </c>
      <c r="E46" s="203">
        <v>0</v>
      </c>
      <c r="F46" s="203">
        <v>0</v>
      </c>
      <c r="G46" s="203">
        <v>21.72</v>
      </c>
      <c r="H46" s="203">
        <v>0</v>
      </c>
      <c r="I46" s="203">
        <v>0</v>
      </c>
      <c r="J46" s="203">
        <v>18.329999999999998</v>
      </c>
      <c r="K46" s="203">
        <v>4.41</v>
      </c>
      <c r="L46" s="203">
        <v>179.74</v>
      </c>
      <c r="M46" s="203">
        <v>1.0900000000000001</v>
      </c>
      <c r="N46" s="203">
        <v>1.41</v>
      </c>
      <c r="O46" s="203">
        <v>0</v>
      </c>
      <c r="P46" s="203">
        <v>1.66</v>
      </c>
      <c r="Q46" s="203">
        <v>2.8</v>
      </c>
      <c r="R46" s="203">
        <v>5.86</v>
      </c>
      <c r="S46" s="203">
        <v>3.65</v>
      </c>
      <c r="T46" s="203">
        <v>0</v>
      </c>
      <c r="U46" s="203">
        <v>0.79</v>
      </c>
      <c r="V46" s="203">
        <v>0.44</v>
      </c>
      <c r="W46" s="203">
        <v>6.59</v>
      </c>
      <c r="X46" s="203">
        <v>1.76</v>
      </c>
      <c r="Y46" s="203">
        <v>0</v>
      </c>
      <c r="Z46" s="203">
        <v>33.47</v>
      </c>
      <c r="AA46" s="203">
        <v>13.25</v>
      </c>
      <c r="AB46" s="203">
        <v>0</v>
      </c>
      <c r="AC46" s="203">
        <v>0</v>
      </c>
      <c r="AD46" s="203">
        <v>17.88</v>
      </c>
      <c r="AE46" s="203">
        <v>0</v>
      </c>
      <c r="AF46" s="203">
        <v>0</v>
      </c>
      <c r="AG46" s="203">
        <v>31.81</v>
      </c>
      <c r="AH46" s="203">
        <v>0</v>
      </c>
      <c r="AI46" s="203">
        <v>31.81</v>
      </c>
      <c r="AJ46" s="203">
        <v>0</v>
      </c>
      <c r="AK46" s="203">
        <v>10.89</v>
      </c>
      <c r="AL46" s="203">
        <v>0</v>
      </c>
      <c r="AM46" s="203">
        <v>0</v>
      </c>
      <c r="AN46" s="203">
        <v>0</v>
      </c>
      <c r="AO46" s="203">
        <v>219.7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13.11</v>
      </c>
      <c r="E47" s="203">
        <v>0</v>
      </c>
      <c r="F47" s="203">
        <v>0</v>
      </c>
      <c r="G47" s="203">
        <v>21.72</v>
      </c>
      <c r="H47" s="203">
        <v>0</v>
      </c>
      <c r="I47" s="203">
        <v>0</v>
      </c>
      <c r="J47" s="203">
        <v>18.329999999999998</v>
      </c>
      <c r="K47" s="203">
        <v>4.41</v>
      </c>
      <c r="L47" s="203">
        <v>179.74</v>
      </c>
      <c r="M47" s="203">
        <v>1.0900000000000001</v>
      </c>
      <c r="N47" s="203">
        <v>1.41</v>
      </c>
      <c r="O47" s="203">
        <v>0</v>
      </c>
      <c r="P47" s="203">
        <v>1.66</v>
      </c>
      <c r="Q47" s="203">
        <v>2.8</v>
      </c>
      <c r="R47" s="203">
        <v>5.86</v>
      </c>
      <c r="S47" s="203">
        <v>3.65</v>
      </c>
      <c r="T47" s="203">
        <v>0</v>
      </c>
      <c r="U47" s="203">
        <v>0.79</v>
      </c>
      <c r="V47" s="203">
        <v>0.44</v>
      </c>
      <c r="W47" s="203">
        <v>6.59</v>
      </c>
      <c r="X47" s="203">
        <v>1.76</v>
      </c>
      <c r="Y47" s="203">
        <v>0</v>
      </c>
      <c r="Z47" s="203">
        <v>33.47</v>
      </c>
      <c r="AA47" s="203">
        <v>13.25</v>
      </c>
      <c r="AB47" s="203">
        <v>0</v>
      </c>
      <c r="AC47" s="203">
        <v>0</v>
      </c>
      <c r="AD47" s="203">
        <v>17.88</v>
      </c>
      <c r="AE47" s="203">
        <v>0</v>
      </c>
      <c r="AF47" s="203">
        <v>0</v>
      </c>
      <c r="AG47" s="203">
        <v>31.81</v>
      </c>
      <c r="AH47" s="203">
        <v>0</v>
      </c>
      <c r="AI47" s="203">
        <v>31.81</v>
      </c>
      <c r="AJ47" s="203">
        <v>0</v>
      </c>
      <c r="AK47" s="203">
        <v>10.89</v>
      </c>
      <c r="AL47" s="203">
        <v>0</v>
      </c>
      <c r="AM47" s="203">
        <v>0</v>
      </c>
      <c r="AN47" s="203">
        <v>0</v>
      </c>
      <c r="AO47" s="203">
        <v>219.7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13.05</v>
      </c>
      <c r="E48" s="203">
        <v>0</v>
      </c>
      <c r="F48" s="203">
        <v>0</v>
      </c>
      <c r="G48" s="203">
        <v>21.72</v>
      </c>
      <c r="H48" s="203">
        <v>0</v>
      </c>
      <c r="I48" s="203">
        <v>0</v>
      </c>
      <c r="J48" s="203">
        <v>18.329999999999998</v>
      </c>
      <c r="K48" s="203">
        <v>4.41</v>
      </c>
      <c r="L48" s="203">
        <v>179.74</v>
      </c>
      <c r="M48" s="203">
        <v>1.0900000000000001</v>
      </c>
      <c r="N48" s="203">
        <v>1.41</v>
      </c>
      <c r="O48" s="203">
        <v>0</v>
      </c>
      <c r="P48" s="203">
        <v>1.66</v>
      </c>
      <c r="Q48" s="203">
        <v>2.8</v>
      </c>
      <c r="R48" s="203">
        <v>5.86</v>
      </c>
      <c r="S48" s="203">
        <v>3.65</v>
      </c>
      <c r="T48" s="203">
        <v>0</v>
      </c>
      <c r="U48" s="203">
        <v>0.79</v>
      </c>
      <c r="V48" s="203">
        <v>0.44</v>
      </c>
      <c r="W48" s="203">
        <v>6.59</v>
      </c>
      <c r="X48" s="203">
        <v>1.76</v>
      </c>
      <c r="Y48" s="203">
        <v>0</v>
      </c>
      <c r="Z48" s="203">
        <v>33.47</v>
      </c>
      <c r="AA48" s="203">
        <v>13.25</v>
      </c>
      <c r="AB48" s="203">
        <v>0</v>
      </c>
      <c r="AC48" s="203">
        <v>0</v>
      </c>
      <c r="AD48" s="203">
        <v>17.88</v>
      </c>
      <c r="AE48" s="203">
        <v>0</v>
      </c>
      <c r="AF48" s="203">
        <v>0</v>
      </c>
      <c r="AG48" s="203">
        <v>31.81</v>
      </c>
      <c r="AH48" s="203">
        <v>0</v>
      </c>
      <c r="AI48" s="203">
        <v>31.81</v>
      </c>
      <c r="AJ48" s="203">
        <v>0</v>
      </c>
      <c r="AK48" s="203">
        <v>10.89</v>
      </c>
      <c r="AL48" s="203">
        <v>0</v>
      </c>
      <c r="AM48" s="203">
        <v>0</v>
      </c>
      <c r="AN48" s="203">
        <v>0</v>
      </c>
      <c r="AO48" s="203">
        <v>219.7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13.05</v>
      </c>
      <c r="E49" s="203">
        <v>0</v>
      </c>
      <c r="F49" s="203">
        <v>0</v>
      </c>
      <c r="G49" s="203">
        <v>21.72</v>
      </c>
      <c r="H49" s="203">
        <v>0</v>
      </c>
      <c r="I49" s="203">
        <v>0</v>
      </c>
      <c r="J49" s="203">
        <v>18.329999999999998</v>
      </c>
      <c r="K49" s="203">
        <v>4.41</v>
      </c>
      <c r="L49" s="203">
        <v>179.74</v>
      </c>
      <c r="M49" s="203">
        <v>1.0900000000000001</v>
      </c>
      <c r="N49" s="203">
        <v>1.41</v>
      </c>
      <c r="O49" s="203">
        <v>0</v>
      </c>
      <c r="P49" s="203">
        <v>1.66</v>
      </c>
      <c r="Q49" s="203">
        <v>2.8</v>
      </c>
      <c r="R49" s="203">
        <v>5.86</v>
      </c>
      <c r="S49" s="203">
        <v>3.65</v>
      </c>
      <c r="T49" s="203">
        <v>0</v>
      </c>
      <c r="U49" s="203">
        <v>0.79</v>
      </c>
      <c r="V49" s="203">
        <v>0.44</v>
      </c>
      <c r="W49" s="203">
        <v>6.59</v>
      </c>
      <c r="X49" s="203">
        <v>1.62</v>
      </c>
      <c r="Y49" s="203">
        <v>0</v>
      </c>
      <c r="Z49" s="203">
        <v>33.47</v>
      </c>
      <c r="AA49" s="203">
        <v>13.25</v>
      </c>
      <c r="AB49" s="203">
        <v>0</v>
      </c>
      <c r="AC49" s="203">
        <v>0</v>
      </c>
      <c r="AD49" s="203">
        <v>17.88</v>
      </c>
      <c r="AE49" s="203">
        <v>0</v>
      </c>
      <c r="AF49" s="203">
        <v>0</v>
      </c>
      <c r="AG49" s="203">
        <v>31.81</v>
      </c>
      <c r="AH49" s="203">
        <v>0</v>
      </c>
      <c r="AI49" s="203">
        <v>31.81</v>
      </c>
      <c r="AJ49" s="203">
        <v>0</v>
      </c>
      <c r="AK49" s="203">
        <v>10.89</v>
      </c>
      <c r="AL49" s="203">
        <v>0</v>
      </c>
      <c r="AM49" s="203">
        <v>0</v>
      </c>
      <c r="AN49" s="203">
        <v>0</v>
      </c>
      <c r="AO49" s="203">
        <v>219.7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12.98</v>
      </c>
      <c r="E50" s="203">
        <v>0</v>
      </c>
      <c r="F50" s="203">
        <v>0</v>
      </c>
      <c r="G50" s="203">
        <v>21.72</v>
      </c>
      <c r="H50" s="203">
        <v>0</v>
      </c>
      <c r="I50" s="203">
        <v>0</v>
      </c>
      <c r="J50" s="203">
        <v>18.329999999999998</v>
      </c>
      <c r="K50" s="203">
        <v>4.41</v>
      </c>
      <c r="L50" s="203">
        <v>179.74</v>
      </c>
      <c r="M50" s="203">
        <v>1.0900000000000001</v>
      </c>
      <c r="N50" s="203">
        <v>1.41</v>
      </c>
      <c r="O50" s="203">
        <v>0</v>
      </c>
      <c r="P50" s="203">
        <v>1.66</v>
      </c>
      <c r="Q50" s="203">
        <v>2.8</v>
      </c>
      <c r="R50" s="203">
        <v>5.86</v>
      </c>
      <c r="S50" s="203">
        <v>3.65</v>
      </c>
      <c r="T50" s="203">
        <v>0</v>
      </c>
      <c r="U50" s="203">
        <v>0.79</v>
      </c>
      <c r="V50" s="203">
        <v>0.44</v>
      </c>
      <c r="W50" s="203">
        <v>6.59</v>
      </c>
      <c r="X50" s="203">
        <v>1.76</v>
      </c>
      <c r="Y50" s="203">
        <v>0</v>
      </c>
      <c r="Z50" s="203">
        <v>33.47</v>
      </c>
      <c r="AA50" s="203">
        <v>13.25</v>
      </c>
      <c r="AB50" s="203">
        <v>0</v>
      </c>
      <c r="AC50" s="203">
        <v>0</v>
      </c>
      <c r="AD50" s="203">
        <v>17.88</v>
      </c>
      <c r="AE50" s="203">
        <v>0</v>
      </c>
      <c r="AF50" s="203">
        <v>0</v>
      </c>
      <c r="AG50" s="203">
        <v>31.81</v>
      </c>
      <c r="AH50" s="203">
        <v>0</v>
      </c>
      <c r="AI50" s="203">
        <v>31.81</v>
      </c>
      <c r="AJ50" s="203">
        <v>0</v>
      </c>
      <c r="AK50" s="203">
        <v>10.89</v>
      </c>
      <c r="AL50" s="203">
        <v>0</v>
      </c>
      <c r="AM50" s="203">
        <v>0</v>
      </c>
      <c r="AN50" s="203">
        <v>0</v>
      </c>
      <c r="AO50" s="203">
        <v>219.7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12.98</v>
      </c>
      <c r="E51" s="203">
        <v>0</v>
      </c>
      <c r="F51" s="203">
        <v>0</v>
      </c>
      <c r="G51" s="203">
        <v>21.72</v>
      </c>
      <c r="H51" s="203">
        <v>0</v>
      </c>
      <c r="I51" s="203">
        <v>0</v>
      </c>
      <c r="J51" s="203">
        <v>18.329999999999998</v>
      </c>
      <c r="K51" s="203">
        <v>4.41</v>
      </c>
      <c r="L51" s="203">
        <v>179.74</v>
      </c>
      <c r="M51" s="203">
        <v>1.0900000000000001</v>
      </c>
      <c r="N51" s="203">
        <v>1.41</v>
      </c>
      <c r="O51" s="203">
        <v>0</v>
      </c>
      <c r="P51" s="203">
        <v>1.66</v>
      </c>
      <c r="Q51" s="203">
        <v>2.8</v>
      </c>
      <c r="R51" s="203">
        <v>5.86</v>
      </c>
      <c r="S51" s="203">
        <v>3.65</v>
      </c>
      <c r="T51" s="203">
        <v>0</v>
      </c>
      <c r="U51" s="203">
        <v>0.79</v>
      </c>
      <c r="V51" s="203">
        <v>0.24</v>
      </c>
      <c r="W51" s="203">
        <v>6.59</v>
      </c>
      <c r="X51" s="203">
        <v>1.76</v>
      </c>
      <c r="Y51" s="203">
        <v>0</v>
      </c>
      <c r="Z51" s="203">
        <v>33.47</v>
      </c>
      <c r="AA51" s="203">
        <v>13.25</v>
      </c>
      <c r="AB51" s="203">
        <v>0</v>
      </c>
      <c r="AC51" s="203">
        <v>0</v>
      </c>
      <c r="AD51" s="203">
        <v>17.88</v>
      </c>
      <c r="AE51" s="203">
        <v>0</v>
      </c>
      <c r="AF51" s="203">
        <v>0</v>
      </c>
      <c r="AG51" s="203">
        <v>31.81</v>
      </c>
      <c r="AH51" s="203">
        <v>0</v>
      </c>
      <c r="AI51" s="203">
        <v>31.81</v>
      </c>
      <c r="AJ51" s="203">
        <v>0</v>
      </c>
      <c r="AK51" s="203">
        <v>10.89</v>
      </c>
      <c r="AL51" s="203">
        <v>0</v>
      </c>
      <c r="AM51" s="203">
        <v>0</v>
      </c>
      <c r="AN51" s="203">
        <v>0</v>
      </c>
      <c r="AO51" s="203">
        <v>215.34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12.89</v>
      </c>
      <c r="E52" s="203">
        <v>0</v>
      </c>
      <c r="F52" s="203">
        <v>0</v>
      </c>
      <c r="G52" s="203">
        <v>21.72</v>
      </c>
      <c r="H52" s="203">
        <v>0</v>
      </c>
      <c r="I52" s="203">
        <v>0</v>
      </c>
      <c r="J52" s="203">
        <v>18.329999999999998</v>
      </c>
      <c r="K52" s="203">
        <v>4.41</v>
      </c>
      <c r="L52" s="203">
        <v>179.74</v>
      </c>
      <c r="M52" s="203">
        <v>1.0900000000000001</v>
      </c>
      <c r="N52" s="203">
        <v>1.41</v>
      </c>
      <c r="O52" s="203">
        <v>0</v>
      </c>
      <c r="P52" s="203">
        <v>1.66</v>
      </c>
      <c r="Q52" s="203">
        <v>2.8</v>
      </c>
      <c r="R52" s="203">
        <v>5.86</v>
      </c>
      <c r="S52" s="203">
        <v>3.65</v>
      </c>
      <c r="T52" s="203">
        <v>0</v>
      </c>
      <c r="U52" s="203">
        <v>0.79</v>
      </c>
      <c r="V52" s="203">
        <v>0.24</v>
      </c>
      <c r="W52" s="203">
        <v>6.59</v>
      </c>
      <c r="X52" s="203">
        <v>21.45</v>
      </c>
      <c r="Y52" s="203">
        <v>0</v>
      </c>
      <c r="Z52" s="203">
        <v>33.47</v>
      </c>
      <c r="AA52" s="203">
        <v>13.25</v>
      </c>
      <c r="AB52" s="203">
        <v>0</v>
      </c>
      <c r="AC52" s="203">
        <v>0</v>
      </c>
      <c r="AD52" s="203">
        <v>17.88</v>
      </c>
      <c r="AE52" s="203">
        <v>0</v>
      </c>
      <c r="AF52" s="203">
        <v>0</v>
      </c>
      <c r="AG52" s="203">
        <v>31.81</v>
      </c>
      <c r="AH52" s="203">
        <v>0</v>
      </c>
      <c r="AI52" s="203">
        <v>31.81</v>
      </c>
      <c r="AJ52" s="203">
        <v>0</v>
      </c>
      <c r="AK52" s="203">
        <v>10.89</v>
      </c>
      <c r="AL52" s="203">
        <v>0</v>
      </c>
      <c r="AM52" s="203">
        <v>0</v>
      </c>
      <c r="AN52" s="203">
        <v>0</v>
      </c>
      <c r="AO52" s="203">
        <v>215.34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12.85</v>
      </c>
      <c r="E53" s="203">
        <v>0</v>
      </c>
      <c r="F53" s="203">
        <v>0</v>
      </c>
      <c r="G53" s="203">
        <v>21.72</v>
      </c>
      <c r="H53" s="203">
        <v>0</v>
      </c>
      <c r="I53" s="203">
        <v>0</v>
      </c>
      <c r="J53" s="203">
        <v>18.329999999999998</v>
      </c>
      <c r="K53" s="203">
        <v>4.41</v>
      </c>
      <c r="L53" s="203">
        <v>179.74</v>
      </c>
      <c r="M53" s="203">
        <v>1.0900000000000001</v>
      </c>
      <c r="N53" s="203">
        <v>1.41</v>
      </c>
      <c r="O53" s="203">
        <v>0</v>
      </c>
      <c r="P53" s="203">
        <v>1.66</v>
      </c>
      <c r="Q53" s="203">
        <v>2.8</v>
      </c>
      <c r="R53" s="203">
        <v>5.86</v>
      </c>
      <c r="S53" s="203">
        <v>3.65</v>
      </c>
      <c r="T53" s="203">
        <v>0</v>
      </c>
      <c r="U53" s="203">
        <v>0.79</v>
      </c>
      <c r="V53" s="203">
        <v>0.24</v>
      </c>
      <c r="W53" s="203">
        <v>6.59</v>
      </c>
      <c r="X53" s="203">
        <v>21.45</v>
      </c>
      <c r="Y53" s="203">
        <v>0</v>
      </c>
      <c r="Z53" s="203">
        <v>33.47</v>
      </c>
      <c r="AA53" s="203">
        <v>13.25</v>
      </c>
      <c r="AB53" s="203">
        <v>0</v>
      </c>
      <c r="AC53" s="203">
        <v>0</v>
      </c>
      <c r="AD53" s="203">
        <v>17.88</v>
      </c>
      <c r="AE53" s="203">
        <v>0</v>
      </c>
      <c r="AF53" s="203">
        <v>0</v>
      </c>
      <c r="AG53" s="203">
        <v>31.81</v>
      </c>
      <c r="AH53" s="203">
        <v>0</v>
      </c>
      <c r="AI53" s="203">
        <v>31.81</v>
      </c>
      <c r="AJ53" s="203">
        <v>0</v>
      </c>
      <c r="AK53" s="203">
        <v>10.89</v>
      </c>
      <c r="AL53" s="203">
        <v>0</v>
      </c>
      <c r="AM53" s="203">
        <v>0</v>
      </c>
      <c r="AN53" s="203">
        <v>0</v>
      </c>
      <c r="AO53" s="203">
        <v>215.34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12.85</v>
      </c>
      <c r="E54" s="203">
        <v>0</v>
      </c>
      <c r="F54" s="203">
        <v>0</v>
      </c>
      <c r="G54" s="203">
        <v>21.72</v>
      </c>
      <c r="H54" s="203">
        <v>0</v>
      </c>
      <c r="I54" s="203">
        <v>0</v>
      </c>
      <c r="J54" s="203">
        <v>18.329999999999998</v>
      </c>
      <c r="K54" s="203">
        <v>4.41</v>
      </c>
      <c r="L54" s="203">
        <v>179.74</v>
      </c>
      <c r="M54" s="203">
        <v>1.0900000000000001</v>
      </c>
      <c r="N54" s="203">
        <v>1.41</v>
      </c>
      <c r="O54" s="203">
        <v>0</v>
      </c>
      <c r="P54" s="203">
        <v>1.66</v>
      </c>
      <c r="Q54" s="203">
        <v>2.8</v>
      </c>
      <c r="R54" s="203">
        <v>5.86</v>
      </c>
      <c r="S54" s="203">
        <v>3.65</v>
      </c>
      <c r="T54" s="203">
        <v>0</v>
      </c>
      <c r="U54" s="203">
        <v>0.79</v>
      </c>
      <c r="V54" s="203">
        <v>0.24</v>
      </c>
      <c r="W54" s="203">
        <v>6.59</v>
      </c>
      <c r="X54" s="203">
        <v>21.45</v>
      </c>
      <c r="Y54" s="203">
        <v>0</v>
      </c>
      <c r="Z54" s="203">
        <v>33.47</v>
      </c>
      <c r="AA54" s="203">
        <v>13.25</v>
      </c>
      <c r="AB54" s="203">
        <v>0</v>
      </c>
      <c r="AC54" s="203">
        <v>0</v>
      </c>
      <c r="AD54" s="203">
        <v>17.88</v>
      </c>
      <c r="AE54" s="203">
        <v>0</v>
      </c>
      <c r="AF54" s="203">
        <v>0</v>
      </c>
      <c r="AG54" s="203">
        <v>31.81</v>
      </c>
      <c r="AH54" s="203">
        <v>0</v>
      </c>
      <c r="AI54" s="203">
        <v>31.81</v>
      </c>
      <c r="AJ54" s="203">
        <v>0</v>
      </c>
      <c r="AK54" s="203">
        <v>10.89</v>
      </c>
      <c r="AL54" s="203">
        <v>0</v>
      </c>
      <c r="AM54" s="203">
        <v>0</v>
      </c>
      <c r="AN54" s="203">
        <v>0</v>
      </c>
      <c r="AO54" s="203">
        <v>215.34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12.85</v>
      </c>
      <c r="E55" s="203">
        <v>0</v>
      </c>
      <c r="F55" s="203">
        <v>0</v>
      </c>
      <c r="G55" s="203">
        <v>21.72</v>
      </c>
      <c r="H55" s="203">
        <v>0</v>
      </c>
      <c r="I55" s="203">
        <v>0</v>
      </c>
      <c r="J55" s="203">
        <v>18.329999999999998</v>
      </c>
      <c r="K55" s="203">
        <v>4.41</v>
      </c>
      <c r="L55" s="203">
        <v>179.74</v>
      </c>
      <c r="M55" s="203">
        <v>1.0900000000000001</v>
      </c>
      <c r="N55" s="203">
        <v>1.41</v>
      </c>
      <c r="O55" s="203">
        <v>0</v>
      </c>
      <c r="P55" s="203">
        <v>1.66</v>
      </c>
      <c r="Q55" s="203">
        <v>2.8</v>
      </c>
      <c r="R55" s="203">
        <v>5.86</v>
      </c>
      <c r="S55" s="203">
        <v>3.65</v>
      </c>
      <c r="T55" s="203">
        <v>0</v>
      </c>
      <c r="U55" s="203">
        <v>0.79</v>
      </c>
      <c r="V55" s="203">
        <v>0.24</v>
      </c>
      <c r="W55" s="203">
        <v>6.29</v>
      </c>
      <c r="X55" s="203">
        <v>21.45</v>
      </c>
      <c r="Y55" s="203">
        <v>0</v>
      </c>
      <c r="Z55" s="203">
        <v>33.47</v>
      </c>
      <c r="AA55" s="203">
        <v>13.25</v>
      </c>
      <c r="AB55" s="203">
        <v>0</v>
      </c>
      <c r="AC55" s="203">
        <v>0</v>
      </c>
      <c r="AD55" s="203">
        <v>17.88</v>
      </c>
      <c r="AE55" s="203">
        <v>0</v>
      </c>
      <c r="AF55" s="203">
        <v>0</v>
      </c>
      <c r="AG55" s="203">
        <v>31.81</v>
      </c>
      <c r="AH55" s="203">
        <v>0</v>
      </c>
      <c r="AI55" s="203">
        <v>31.81</v>
      </c>
      <c r="AJ55" s="203">
        <v>0</v>
      </c>
      <c r="AK55" s="203">
        <v>10.89</v>
      </c>
      <c r="AL55" s="203">
        <v>0</v>
      </c>
      <c r="AM55" s="203">
        <v>0</v>
      </c>
      <c r="AN55" s="203">
        <v>0</v>
      </c>
      <c r="AO55" s="203">
        <v>215.34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12.79</v>
      </c>
      <c r="E56" s="203">
        <v>0</v>
      </c>
      <c r="F56" s="203">
        <v>0</v>
      </c>
      <c r="G56" s="203">
        <v>21.72</v>
      </c>
      <c r="H56" s="203">
        <v>0</v>
      </c>
      <c r="I56" s="203">
        <v>0</v>
      </c>
      <c r="J56" s="203">
        <v>18.329999999999998</v>
      </c>
      <c r="K56" s="203">
        <v>4.41</v>
      </c>
      <c r="L56" s="203">
        <v>179.74</v>
      </c>
      <c r="M56" s="203">
        <v>0</v>
      </c>
      <c r="N56" s="203">
        <v>1.41</v>
      </c>
      <c r="O56" s="203">
        <v>0</v>
      </c>
      <c r="P56" s="203">
        <v>1.66</v>
      </c>
      <c r="Q56" s="203">
        <v>2.8</v>
      </c>
      <c r="R56" s="203">
        <v>5.86</v>
      </c>
      <c r="S56" s="203">
        <v>3.65</v>
      </c>
      <c r="T56" s="203">
        <v>0</v>
      </c>
      <c r="U56" s="203">
        <v>0.79</v>
      </c>
      <c r="V56" s="203">
        <v>0.24</v>
      </c>
      <c r="W56" s="203">
        <v>6.29</v>
      </c>
      <c r="X56" s="203">
        <v>21.29</v>
      </c>
      <c r="Y56" s="203">
        <v>0</v>
      </c>
      <c r="Z56" s="203">
        <v>33.47</v>
      </c>
      <c r="AA56" s="203">
        <v>13.25</v>
      </c>
      <c r="AB56" s="203">
        <v>0</v>
      </c>
      <c r="AC56" s="203">
        <v>0</v>
      </c>
      <c r="AD56" s="203">
        <v>17.88</v>
      </c>
      <c r="AE56" s="203">
        <v>0</v>
      </c>
      <c r="AF56" s="203">
        <v>0</v>
      </c>
      <c r="AG56" s="203">
        <v>31.81</v>
      </c>
      <c r="AH56" s="203">
        <v>0</v>
      </c>
      <c r="AI56" s="203">
        <v>31.81</v>
      </c>
      <c r="AJ56" s="203">
        <v>0</v>
      </c>
      <c r="AK56" s="203">
        <v>10.89</v>
      </c>
      <c r="AL56" s="203">
        <v>0</v>
      </c>
      <c r="AM56" s="203">
        <v>0</v>
      </c>
      <c r="AN56" s="203">
        <v>0</v>
      </c>
      <c r="AO56" s="203">
        <v>215.34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12.79</v>
      </c>
      <c r="E57" s="203">
        <v>0</v>
      </c>
      <c r="F57" s="203">
        <v>0</v>
      </c>
      <c r="G57" s="203">
        <v>21.72</v>
      </c>
      <c r="H57" s="203">
        <v>0</v>
      </c>
      <c r="I57" s="203">
        <v>0</v>
      </c>
      <c r="J57" s="203">
        <v>18.329999999999998</v>
      </c>
      <c r="K57" s="203">
        <v>4.41</v>
      </c>
      <c r="L57" s="203">
        <v>179.74</v>
      </c>
      <c r="M57" s="203">
        <v>0</v>
      </c>
      <c r="N57" s="203">
        <v>1.41</v>
      </c>
      <c r="O57" s="203">
        <v>0</v>
      </c>
      <c r="P57" s="203">
        <v>1.66</v>
      </c>
      <c r="Q57" s="203">
        <v>2.8</v>
      </c>
      <c r="R57" s="203">
        <v>5.86</v>
      </c>
      <c r="S57" s="203">
        <v>3.65</v>
      </c>
      <c r="T57" s="203">
        <v>0</v>
      </c>
      <c r="U57" s="203">
        <v>0.79</v>
      </c>
      <c r="V57" s="203">
        <v>0.24</v>
      </c>
      <c r="W57" s="203">
        <v>6.29</v>
      </c>
      <c r="X57" s="203">
        <v>21.29</v>
      </c>
      <c r="Y57" s="203">
        <v>0</v>
      </c>
      <c r="Z57" s="203">
        <v>33.47</v>
      </c>
      <c r="AA57" s="203">
        <v>13.25</v>
      </c>
      <c r="AB57" s="203">
        <v>0</v>
      </c>
      <c r="AC57" s="203">
        <v>0</v>
      </c>
      <c r="AD57" s="203">
        <v>17.88</v>
      </c>
      <c r="AE57" s="203">
        <v>0</v>
      </c>
      <c r="AF57" s="203">
        <v>0</v>
      </c>
      <c r="AG57" s="203">
        <v>31.81</v>
      </c>
      <c r="AH57" s="203">
        <v>0</v>
      </c>
      <c r="AI57" s="203">
        <v>31.81</v>
      </c>
      <c r="AJ57" s="203">
        <v>0</v>
      </c>
      <c r="AK57" s="203">
        <v>10.89</v>
      </c>
      <c r="AL57" s="203">
        <v>0</v>
      </c>
      <c r="AM57" s="203">
        <v>0</v>
      </c>
      <c r="AN57" s="203">
        <v>0</v>
      </c>
      <c r="AO57" s="203">
        <v>215.34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12.73</v>
      </c>
      <c r="E58" s="203">
        <v>0</v>
      </c>
      <c r="F58" s="203">
        <v>0</v>
      </c>
      <c r="G58" s="203">
        <v>21.72</v>
      </c>
      <c r="H58" s="203">
        <v>0</v>
      </c>
      <c r="I58" s="203">
        <v>0</v>
      </c>
      <c r="J58" s="203">
        <v>18.329999999999998</v>
      </c>
      <c r="K58" s="203">
        <v>4.41</v>
      </c>
      <c r="L58" s="203">
        <v>179.74</v>
      </c>
      <c r="M58" s="203">
        <v>0</v>
      </c>
      <c r="N58" s="203">
        <v>1.41</v>
      </c>
      <c r="O58" s="203">
        <v>0</v>
      </c>
      <c r="P58" s="203">
        <v>1.66</v>
      </c>
      <c r="Q58" s="203">
        <v>2.8</v>
      </c>
      <c r="R58" s="203">
        <v>5.86</v>
      </c>
      <c r="S58" s="203">
        <v>3.65</v>
      </c>
      <c r="T58" s="203">
        <v>0</v>
      </c>
      <c r="U58" s="203">
        <v>0.79</v>
      </c>
      <c r="V58" s="203">
        <v>0.24</v>
      </c>
      <c r="W58" s="203">
        <v>6.29</v>
      </c>
      <c r="X58" s="203">
        <v>21.29</v>
      </c>
      <c r="Y58" s="203">
        <v>0</v>
      </c>
      <c r="Z58" s="203">
        <v>33.47</v>
      </c>
      <c r="AA58" s="203">
        <v>13.25</v>
      </c>
      <c r="AB58" s="203">
        <v>0</v>
      </c>
      <c r="AC58" s="203">
        <v>0</v>
      </c>
      <c r="AD58" s="203">
        <v>17.88</v>
      </c>
      <c r="AE58" s="203">
        <v>0</v>
      </c>
      <c r="AF58" s="203">
        <v>0</v>
      </c>
      <c r="AG58" s="203">
        <v>31.81</v>
      </c>
      <c r="AH58" s="203">
        <v>0</v>
      </c>
      <c r="AI58" s="203">
        <v>31.81</v>
      </c>
      <c r="AJ58" s="203">
        <v>0</v>
      </c>
      <c r="AK58" s="203">
        <v>10.89</v>
      </c>
      <c r="AL58" s="203">
        <v>0</v>
      </c>
      <c r="AM58" s="203">
        <v>0</v>
      </c>
      <c r="AN58" s="203">
        <v>0</v>
      </c>
      <c r="AO58" s="203">
        <v>215.34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12.73</v>
      </c>
      <c r="E59" s="203">
        <v>0</v>
      </c>
      <c r="F59" s="203">
        <v>0</v>
      </c>
      <c r="G59" s="203">
        <v>21.72</v>
      </c>
      <c r="H59" s="203">
        <v>0</v>
      </c>
      <c r="I59" s="203">
        <v>0</v>
      </c>
      <c r="J59" s="203">
        <v>18.329999999999998</v>
      </c>
      <c r="K59" s="203">
        <v>4.41</v>
      </c>
      <c r="L59" s="203">
        <v>179.74</v>
      </c>
      <c r="M59" s="203">
        <v>1.0900000000000001</v>
      </c>
      <c r="N59" s="203">
        <v>1.41</v>
      </c>
      <c r="O59" s="203">
        <v>0</v>
      </c>
      <c r="P59" s="203">
        <v>1.66</v>
      </c>
      <c r="Q59" s="203">
        <v>2.8</v>
      </c>
      <c r="R59" s="203">
        <v>5.86</v>
      </c>
      <c r="S59" s="203">
        <v>3.65</v>
      </c>
      <c r="T59" s="203">
        <v>0</v>
      </c>
      <c r="U59" s="203">
        <v>0.79</v>
      </c>
      <c r="V59" s="203">
        <v>0.24</v>
      </c>
      <c r="W59" s="203">
        <v>6.29</v>
      </c>
      <c r="X59" s="203">
        <v>21.29</v>
      </c>
      <c r="Y59" s="203">
        <v>0</v>
      </c>
      <c r="Z59" s="203">
        <v>33.47</v>
      </c>
      <c r="AA59" s="203">
        <v>13.25</v>
      </c>
      <c r="AB59" s="203">
        <v>0</v>
      </c>
      <c r="AC59" s="203">
        <v>0</v>
      </c>
      <c r="AD59" s="203">
        <v>17.88</v>
      </c>
      <c r="AE59" s="203">
        <v>0</v>
      </c>
      <c r="AF59" s="203">
        <v>0</v>
      </c>
      <c r="AG59" s="203">
        <v>31.81</v>
      </c>
      <c r="AH59" s="203">
        <v>0</v>
      </c>
      <c r="AI59" s="203">
        <v>31.81</v>
      </c>
      <c r="AJ59" s="203">
        <v>0</v>
      </c>
      <c r="AK59" s="203">
        <v>10.89</v>
      </c>
      <c r="AL59" s="203">
        <v>0</v>
      </c>
      <c r="AM59" s="203">
        <v>0</v>
      </c>
      <c r="AN59" s="203">
        <v>0</v>
      </c>
      <c r="AO59" s="203">
        <v>215.34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12.73</v>
      </c>
      <c r="E60" s="203">
        <v>0</v>
      </c>
      <c r="F60" s="203">
        <v>0</v>
      </c>
      <c r="G60" s="203">
        <v>21.72</v>
      </c>
      <c r="H60" s="203">
        <v>0</v>
      </c>
      <c r="I60" s="203">
        <v>0</v>
      </c>
      <c r="J60" s="203">
        <v>18.329999999999998</v>
      </c>
      <c r="K60" s="203">
        <v>4.41</v>
      </c>
      <c r="L60" s="203">
        <v>179.74</v>
      </c>
      <c r="M60" s="203">
        <v>1.0900000000000001</v>
      </c>
      <c r="N60" s="203">
        <v>1.41</v>
      </c>
      <c r="O60" s="203">
        <v>0</v>
      </c>
      <c r="P60" s="203">
        <v>1.66</v>
      </c>
      <c r="Q60" s="203">
        <v>2.8</v>
      </c>
      <c r="R60" s="203">
        <v>5.86</v>
      </c>
      <c r="S60" s="203">
        <v>3.65</v>
      </c>
      <c r="T60" s="203">
        <v>0</v>
      </c>
      <c r="U60" s="203">
        <v>0.79</v>
      </c>
      <c r="V60" s="203">
        <v>0.24</v>
      </c>
      <c r="W60" s="203">
        <v>6.29</v>
      </c>
      <c r="X60" s="203">
        <v>21.29</v>
      </c>
      <c r="Y60" s="203">
        <v>0</v>
      </c>
      <c r="Z60" s="203">
        <v>33.47</v>
      </c>
      <c r="AA60" s="203">
        <v>13.25</v>
      </c>
      <c r="AB60" s="203">
        <v>0</v>
      </c>
      <c r="AC60" s="203">
        <v>0</v>
      </c>
      <c r="AD60" s="203">
        <v>17.88</v>
      </c>
      <c r="AE60" s="203">
        <v>0</v>
      </c>
      <c r="AF60" s="203">
        <v>0</v>
      </c>
      <c r="AG60" s="203">
        <v>31.81</v>
      </c>
      <c r="AH60" s="203">
        <v>0</v>
      </c>
      <c r="AI60" s="203">
        <v>31.81</v>
      </c>
      <c r="AJ60" s="203">
        <v>0</v>
      </c>
      <c r="AK60" s="203">
        <v>10.89</v>
      </c>
      <c r="AL60" s="203">
        <v>0</v>
      </c>
      <c r="AM60" s="203">
        <v>0</v>
      </c>
      <c r="AN60" s="203">
        <v>0</v>
      </c>
      <c r="AO60" s="203">
        <v>215.34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12.73</v>
      </c>
      <c r="E61" s="203">
        <v>0</v>
      </c>
      <c r="F61" s="203">
        <v>0</v>
      </c>
      <c r="G61" s="203">
        <v>21.72</v>
      </c>
      <c r="H61" s="203">
        <v>0</v>
      </c>
      <c r="I61" s="203">
        <v>0</v>
      </c>
      <c r="J61" s="203">
        <v>18.329999999999998</v>
      </c>
      <c r="K61" s="203">
        <v>4.41</v>
      </c>
      <c r="L61" s="203">
        <v>179.74</v>
      </c>
      <c r="M61" s="203">
        <v>1.0900000000000001</v>
      </c>
      <c r="N61" s="203">
        <v>1.41</v>
      </c>
      <c r="O61" s="203">
        <v>0</v>
      </c>
      <c r="P61" s="203">
        <v>1.66</v>
      </c>
      <c r="Q61" s="203">
        <v>2.8</v>
      </c>
      <c r="R61" s="203">
        <v>5.86</v>
      </c>
      <c r="S61" s="203">
        <v>3.65</v>
      </c>
      <c r="T61" s="203">
        <v>0</v>
      </c>
      <c r="U61" s="203">
        <v>0.79</v>
      </c>
      <c r="V61" s="203">
        <v>0.24</v>
      </c>
      <c r="W61" s="203">
        <v>6.29</v>
      </c>
      <c r="X61" s="203">
        <v>21.29</v>
      </c>
      <c r="Y61" s="203">
        <v>0</v>
      </c>
      <c r="Z61" s="203">
        <v>33.47</v>
      </c>
      <c r="AA61" s="203">
        <v>13.25</v>
      </c>
      <c r="AB61" s="203">
        <v>0</v>
      </c>
      <c r="AC61" s="203">
        <v>0</v>
      </c>
      <c r="AD61" s="203">
        <v>17.88</v>
      </c>
      <c r="AE61" s="203">
        <v>0</v>
      </c>
      <c r="AF61" s="203">
        <v>0</v>
      </c>
      <c r="AG61" s="203">
        <v>31.81</v>
      </c>
      <c r="AH61" s="203">
        <v>0</v>
      </c>
      <c r="AI61" s="203">
        <v>31.81</v>
      </c>
      <c r="AJ61" s="203">
        <v>0</v>
      </c>
      <c r="AK61" s="203">
        <v>10.89</v>
      </c>
      <c r="AL61" s="203">
        <v>0</v>
      </c>
      <c r="AM61" s="203">
        <v>0</v>
      </c>
      <c r="AN61" s="203">
        <v>0</v>
      </c>
      <c r="AO61" s="203">
        <v>215.34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12.73</v>
      </c>
      <c r="E62" s="203">
        <v>0</v>
      </c>
      <c r="F62" s="203">
        <v>0</v>
      </c>
      <c r="G62" s="203">
        <v>21.72</v>
      </c>
      <c r="H62" s="203">
        <v>0</v>
      </c>
      <c r="I62" s="203">
        <v>0</v>
      </c>
      <c r="J62" s="203">
        <v>18.329999999999998</v>
      </c>
      <c r="K62" s="203">
        <v>4.41</v>
      </c>
      <c r="L62" s="203">
        <v>179.74</v>
      </c>
      <c r="M62" s="203">
        <v>1.0900000000000001</v>
      </c>
      <c r="N62" s="203">
        <v>1.41</v>
      </c>
      <c r="O62" s="203">
        <v>0</v>
      </c>
      <c r="P62" s="203">
        <v>1.66</v>
      </c>
      <c r="Q62" s="203">
        <v>2.8</v>
      </c>
      <c r="R62" s="203">
        <v>5.86</v>
      </c>
      <c r="S62" s="203">
        <v>3.65</v>
      </c>
      <c r="T62" s="203">
        <v>0</v>
      </c>
      <c r="U62" s="203">
        <v>0.79</v>
      </c>
      <c r="V62" s="203">
        <v>0.24</v>
      </c>
      <c r="W62" s="203">
        <v>6.29</v>
      </c>
      <c r="X62" s="203">
        <v>21.29</v>
      </c>
      <c r="Y62" s="203">
        <v>0</v>
      </c>
      <c r="Z62" s="203">
        <v>33.47</v>
      </c>
      <c r="AA62" s="203">
        <v>13.25</v>
      </c>
      <c r="AB62" s="203">
        <v>0</v>
      </c>
      <c r="AC62" s="203">
        <v>0</v>
      </c>
      <c r="AD62" s="203">
        <v>17.88</v>
      </c>
      <c r="AE62" s="203">
        <v>0</v>
      </c>
      <c r="AF62" s="203">
        <v>0</v>
      </c>
      <c r="AG62" s="203">
        <v>31.81</v>
      </c>
      <c r="AH62" s="203">
        <v>0</v>
      </c>
      <c r="AI62" s="203">
        <v>31.81</v>
      </c>
      <c r="AJ62" s="203">
        <v>0</v>
      </c>
      <c r="AK62" s="203">
        <v>10.89</v>
      </c>
      <c r="AL62" s="203">
        <v>0</v>
      </c>
      <c r="AM62" s="203">
        <v>0</v>
      </c>
      <c r="AN62" s="203">
        <v>0</v>
      </c>
      <c r="AO62" s="203">
        <v>215.34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12.73</v>
      </c>
      <c r="E63" s="203">
        <v>0</v>
      </c>
      <c r="F63" s="203">
        <v>0</v>
      </c>
      <c r="G63" s="203">
        <v>21.72</v>
      </c>
      <c r="H63" s="203">
        <v>0</v>
      </c>
      <c r="I63" s="203">
        <v>0</v>
      </c>
      <c r="J63" s="203">
        <v>18.329999999999998</v>
      </c>
      <c r="K63" s="203">
        <v>4.41</v>
      </c>
      <c r="L63" s="203">
        <v>179.74</v>
      </c>
      <c r="M63" s="203">
        <v>1.0900000000000001</v>
      </c>
      <c r="N63" s="203">
        <v>1.41</v>
      </c>
      <c r="O63" s="203">
        <v>0</v>
      </c>
      <c r="P63" s="203">
        <v>1.66</v>
      </c>
      <c r="Q63" s="203">
        <v>2.8</v>
      </c>
      <c r="R63" s="203">
        <v>5.86</v>
      </c>
      <c r="S63" s="203">
        <v>3.65</v>
      </c>
      <c r="T63" s="203">
        <v>0</v>
      </c>
      <c r="U63" s="203">
        <v>0.79</v>
      </c>
      <c r="V63" s="203">
        <v>0.24</v>
      </c>
      <c r="W63" s="203">
        <v>6.29</v>
      </c>
      <c r="X63" s="203">
        <v>21.29</v>
      </c>
      <c r="Y63" s="203">
        <v>0</v>
      </c>
      <c r="Z63" s="203">
        <v>33.47</v>
      </c>
      <c r="AA63" s="203">
        <v>13.25</v>
      </c>
      <c r="AB63" s="203">
        <v>0</v>
      </c>
      <c r="AC63" s="203">
        <v>0</v>
      </c>
      <c r="AD63" s="203">
        <v>17.88</v>
      </c>
      <c r="AE63" s="203">
        <v>0</v>
      </c>
      <c r="AF63" s="203">
        <v>0</v>
      </c>
      <c r="AG63" s="203">
        <v>31.81</v>
      </c>
      <c r="AH63" s="203">
        <v>0</v>
      </c>
      <c r="AI63" s="203">
        <v>31.81</v>
      </c>
      <c r="AJ63" s="203">
        <v>0</v>
      </c>
      <c r="AK63" s="203">
        <v>10.89</v>
      </c>
      <c r="AL63" s="203">
        <v>0</v>
      </c>
      <c r="AM63" s="203">
        <v>0</v>
      </c>
      <c r="AN63" s="203">
        <v>0</v>
      </c>
      <c r="AO63" s="203">
        <v>215.34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12.73</v>
      </c>
      <c r="E64" s="203">
        <v>0</v>
      </c>
      <c r="F64" s="203">
        <v>0</v>
      </c>
      <c r="G64" s="203">
        <v>21.72</v>
      </c>
      <c r="H64" s="203">
        <v>0</v>
      </c>
      <c r="I64" s="203">
        <v>0</v>
      </c>
      <c r="J64" s="203">
        <v>18.329999999999998</v>
      </c>
      <c r="K64" s="203">
        <v>4.41</v>
      </c>
      <c r="L64" s="203">
        <v>179.74</v>
      </c>
      <c r="M64" s="203">
        <v>1.0900000000000001</v>
      </c>
      <c r="N64" s="203">
        <v>1.41</v>
      </c>
      <c r="O64" s="203">
        <v>0</v>
      </c>
      <c r="P64" s="203">
        <v>1.66</v>
      </c>
      <c r="Q64" s="203">
        <v>2.8</v>
      </c>
      <c r="R64" s="203">
        <v>5.86</v>
      </c>
      <c r="S64" s="203">
        <v>3.65</v>
      </c>
      <c r="T64" s="203">
        <v>0</v>
      </c>
      <c r="U64" s="203">
        <v>0.79</v>
      </c>
      <c r="V64" s="203">
        <v>0.24</v>
      </c>
      <c r="W64" s="203">
        <v>6.29</v>
      </c>
      <c r="X64" s="203">
        <v>21.29</v>
      </c>
      <c r="Y64" s="203">
        <v>0</v>
      </c>
      <c r="Z64" s="203">
        <v>33.47</v>
      </c>
      <c r="AA64" s="203">
        <v>13.25</v>
      </c>
      <c r="AB64" s="203">
        <v>0</v>
      </c>
      <c r="AC64" s="203">
        <v>0</v>
      </c>
      <c r="AD64" s="203">
        <v>17.88</v>
      </c>
      <c r="AE64" s="203">
        <v>0</v>
      </c>
      <c r="AF64" s="203">
        <v>0</v>
      </c>
      <c r="AG64" s="203">
        <v>31.81</v>
      </c>
      <c r="AH64" s="203">
        <v>0</v>
      </c>
      <c r="AI64" s="203">
        <v>31.81</v>
      </c>
      <c r="AJ64" s="203">
        <v>0</v>
      </c>
      <c r="AK64" s="203">
        <v>10.89</v>
      </c>
      <c r="AL64" s="203">
        <v>0</v>
      </c>
      <c r="AM64" s="203">
        <v>0</v>
      </c>
      <c r="AN64" s="203">
        <v>0</v>
      </c>
      <c r="AO64" s="203">
        <v>215.34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12.73</v>
      </c>
      <c r="E65" s="203">
        <v>0</v>
      </c>
      <c r="F65" s="203">
        <v>0</v>
      </c>
      <c r="G65" s="203">
        <v>21.72</v>
      </c>
      <c r="H65" s="203">
        <v>0</v>
      </c>
      <c r="I65" s="203">
        <v>0</v>
      </c>
      <c r="J65" s="203">
        <v>18.329999999999998</v>
      </c>
      <c r="K65" s="203">
        <v>4.41</v>
      </c>
      <c r="L65" s="203">
        <v>179.74</v>
      </c>
      <c r="M65" s="203">
        <v>1.0900000000000001</v>
      </c>
      <c r="N65" s="203">
        <v>1.41</v>
      </c>
      <c r="O65" s="203">
        <v>0</v>
      </c>
      <c r="P65" s="203">
        <v>1.66</v>
      </c>
      <c r="Q65" s="203">
        <v>2.8</v>
      </c>
      <c r="R65" s="203">
        <v>5.86</v>
      </c>
      <c r="S65" s="203">
        <v>3.65</v>
      </c>
      <c r="T65" s="203">
        <v>0</v>
      </c>
      <c r="U65" s="203">
        <v>0.79</v>
      </c>
      <c r="V65" s="203">
        <v>0.24</v>
      </c>
      <c r="W65" s="203">
        <v>6.29</v>
      </c>
      <c r="X65" s="203">
        <v>21.29</v>
      </c>
      <c r="Y65" s="203">
        <v>0</v>
      </c>
      <c r="Z65" s="203">
        <v>33.47</v>
      </c>
      <c r="AA65" s="203">
        <v>13.25</v>
      </c>
      <c r="AB65" s="203">
        <v>0</v>
      </c>
      <c r="AC65" s="203">
        <v>0</v>
      </c>
      <c r="AD65" s="203">
        <v>17.88</v>
      </c>
      <c r="AE65" s="203">
        <v>0</v>
      </c>
      <c r="AF65" s="203">
        <v>0</v>
      </c>
      <c r="AG65" s="203">
        <v>31.81</v>
      </c>
      <c r="AH65" s="203">
        <v>0</v>
      </c>
      <c r="AI65" s="203">
        <v>31.81</v>
      </c>
      <c r="AJ65" s="203">
        <v>0</v>
      </c>
      <c r="AK65" s="203">
        <v>10.89</v>
      </c>
      <c r="AL65" s="203">
        <v>0</v>
      </c>
      <c r="AM65" s="203">
        <v>0</v>
      </c>
      <c r="AN65" s="203">
        <v>0</v>
      </c>
      <c r="AO65" s="203">
        <v>215.34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12.66</v>
      </c>
      <c r="E66" s="203">
        <v>0</v>
      </c>
      <c r="F66" s="203">
        <v>0</v>
      </c>
      <c r="G66" s="203">
        <v>21.72</v>
      </c>
      <c r="H66" s="203">
        <v>0</v>
      </c>
      <c r="I66" s="203">
        <v>0</v>
      </c>
      <c r="J66" s="203">
        <v>18.329999999999998</v>
      </c>
      <c r="K66" s="203">
        <v>4.41</v>
      </c>
      <c r="L66" s="203">
        <v>179.74</v>
      </c>
      <c r="M66" s="203">
        <v>1.0900000000000001</v>
      </c>
      <c r="N66" s="203">
        <v>1.41</v>
      </c>
      <c r="O66" s="203">
        <v>0</v>
      </c>
      <c r="P66" s="203">
        <v>1.66</v>
      </c>
      <c r="Q66" s="203">
        <v>2.8</v>
      </c>
      <c r="R66" s="203">
        <v>5.86</v>
      </c>
      <c r="S66" s="203">
        <v>3.65</v>
      </c>
      <c r="T66" s="203">
        <v>0</v>
      </c>
      <c r="U66" s="203">
        <v>0.79</v>
      </c>
      <c r="V66" s="203">
        <v>0.24</v>
      </c>
      <c r="W66" s="203">
        <v>6.29</v>
      </c>
      <c r="X66" s="203">
        <v>21.29</v>
      </c>
      <c r="Y66" s="203">
        <v>0</v>
      </c>
      <c r="Z66" s="203">
        <v>33.47</v>
      </c>
      <c r="AA66" s="203">
        <v>13.25</v>
      </c>
      <c r="AB66" s="203">
        <v>0</v>
      </c>
      <c r="AC66" s="203">
        <v>0</v>
      </c>
      <c r="AD66" s="203">
        <v>17.88</v>
      </c>
      <c r="AE66" s="203">
        <v>0</v>
      </c>
      <c r="AF66" s="203">
        <v>0</v>
      </c>
      <c r="AG66" s="203">
        <v>31.81</v>
      </c>
      <c r="AH66" s="203">
        <v>0</v>
      </c>
      <c r="AI66" s="203">
        <v>31.81</v>
      </c>
      <c r="AJ66" s="203">
        <v>0</v>
      </c>
      <c r="AK66" s="203">
        <v>10.89</v>
      </c>
      <c r="AL66" s="203">
        <v>0</v>
      </c>
      <c r="AM66" s="203">
        <v>0</v>
      </c>
      <c r="AN66" s="203">
        <v>0</v>
      </c>
      <c r="AO66" s="203">
        <v>215.34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12.66</v>
      </c>
      <c r="E67" s="203">
        <v>0</v>
      </c>
      <c r="F67" s="203">
        <v>0</v>
      </c>
      <c r="G67" s="203">
        <v>21.72</v>
      </c>
      <c r="H67" s="203">
        <v>0</v>
      </c>
      <c r="I67" s="203">
        <v>0</v>
      </c>
      <c r="J67" s="203">
        <v>18.329999999999998</v>
      </c>
      <c r="K67" s="203">
        <v>4.41</v>
      </c>
      <c r="L67" s="203">
        <v>179.74</v>
      </c>
      <c r="M67" s="203">
        <v>1.0900000000000001</v>
      </c>
      <c r="N67" s="203">
        <v>1.41</v>
      </c>
      <c r="O67" s="203">
        <v>0</v>
      </c>
      <c r="P67" s="203">
        <v>1.66</v>
      </c>
      <c r="Q67" s="203">
        <v>2.8</v>
      </c>
      <c r="R67" s="203">
        <v>5.86</v>
      </c>
      <c r="S67" s="203">
        <v>3.65</v>
      </c>
      <c r="T67" s="203">
        <v>0</v>
      </c>
      <c r="U67" s="203">
        <v>0.79</v>
      </c>
      <c r="V67" s="203">
        <v>0.24</v>
      </c>
      <c r="W67" s="203">
        <v>6.29</v>
      </c>
      <c r="X67" s="203">
        <v>22.29</v>
      </c>
      <c r="Y67" s="203">
        <v>0</v>
      </c>
      <c r="Z67" s="203">
        <v>33.47</v>
      </c>
      <c r="AA67" s="203">
        <v>13.25</v>
      </c>
      <c r="AB67" s="203">
        <v>0</v>
      </c>
      <c r="AC67" s="203">
        <v>0</v>
      </c>
      <c r="AD67" s="203">
        <v>17.88</v>
      </c>
      <c r="AE67" s="203">
        <v>0</v>
      </c>
      <c r="AF67" s="203">
        <v>0</v>
      </c>
      <c r="AG67" s="203">
        <v>31.81</v>
      </c>
      <c r="AH67" s="203">
        <v>0</v>
      </c>
      <c r="AI67" s="203">
        <v>31.81</v>
      </c>
      <c r="AJ67" s="203">
        <v>0</v>
      </c>
      <c r="AK67" s="203">
        <v>10.89</v>
      </c>
      <c r="AL67" s="203">
        <v>0</v>
      </c>
      <c r="AM67" s="203">
        <v>0</v>
      </c>
      <c r="AN67" s="203">
        <v>0</v>
      </c>
      <c r="AO67" s="203">
        <v>215.34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12.66</v>
      </c>
      <c r="E68" s="203">
        <v>0</v>
      </c>
      <c r="F68" s="203">
        <v>0</v>
      </c>
      <c r="G68" s="203">
        <v>21.72</v>
      </c>
      <c r="H68" s="203">
        <v>0</v>
      </c>
      <c r="I68" s="203">
        <v>0</v>
      </c>
      <c r="J68" s="203">
        <v>18.329999999999998</v>
      </c>
      <c r="K68" s="203">
        <v>4.41</v>
      </c>
      <c r="L68" s="203">
        <v>179.74</v>
      </c>
      <c r="M68" s="203">
        <v>1.0900000000000001</v>
      </c>
      <c r="N68" s="203">
        <v>1.41</v>
      </c>
      <c r="O68" s="203">
        <v>0</v>
      </c>
      <c r="P68" s="203">
        <v>1.66</v>
      </c>
      <c r="Q68" s="203">
        <v>2.8</v>
      </c>
      <c r="R68" s="203">
        <v>5.86</v>
      </c>
      <c r="S68" s="203">
        <v>3.65</v>
      </c>
      <c r="T68" s="203">
        <v>0</v>
      </c>
      <c r="U68" s="203">
        <v>0.79</v>
      </c>
      <c r="V68" s="203">
        <v>0.24</v>
      </c>
      <c r="W68" s="203">
        <v>6.29</v>
      </c>
      <c r="X68" s="203">
        <v>2.7</v>
      </c>
      <c r="Y68" s="203">
        <v>0</v>
      </c>
      <c r="Z68" s="203">
        <v>33.47</v>
      </c>
      <c r="AA68" s="203">
        <v>13.25</v>
      </c>
      <c r="AB68" s="203">
        <v>0</v>
      </c>
      <c r="AC68" s="203">
        <v>0</v>
      </c>
      <c r="AD68" s="203">
        <v>17.88</v>
      </c>
      <c r="AE68" s="203">
        <v>0</v>
      </c>
      <c r="AF68" s="203">
        <v>0</v>
      </c>
      <c r="AG68" s="203">
        <v>31.81</v>
      </c>
      <c r="AH68" s="203">
        <v>0</v>
      </c>
      <c r="AI68" s="203">
        <v>31.81</v>
      </c>
      <c r="AJ68" s="203">
        <v>0</v>
      </c>
      <c r="AK68" s="203">
        <v>10.89</v>
      </c>
      <c r="AL68" s="203">
        <v>0</v>
      </c>
      <c r="AM68" s="203">
        <v>0</v>
      </c>
      <c r="AN68" s="203">
        <v>0</v>
      </c>
      <c r="AO68" s="203">
        <v>215.34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12.66</v>
      </c>
      <c r="E69" s="203">
        <v>0</v>
      </c>
      <c r="F69" s="203">
        <v>0</v>
      </c>
      <c r="G69" s="203">
        <v>21.72</v>
      </c>
      <c r="H69" s="203">
        <v>0</v>
      </c>
      <c r="I69" s="203">
        <v>0</v>
      </c>
      <c r="J69" s="203">
        <v>18.329999999999998</v>
      </c>
      <c r="K69" s="203">
        <v>4.41</v>
      </c>
      <c r="L69" s="203">
        <v>179.74</v>
      </c>
      <c r="M69" s="203">
        <v>1.0900000000000001</v>
      </c>
      <c r="N69" s="203">
        <v>1.41</v>
      </c>
      <c r="O69" s="203">
        <v>0</v>
      </c>
      <c r="P69" s="203">
        <v>1.66</v>
      </c>
      <c r="Q69" s="203">
        <v>2.8</v>
      </c>
      <c r="R69" s="203">
        <v>5.86</v>
      </c>
      <c r="S69" s="203">
        <v>3.65</v>
      </c>
      <c r="T69" s="203">
        <v>0</v>
      </c>
      <c r="U69" s="203">
        <v>0.79</v>
      </c>
      <c r="V69" s="203">
        <v>0.41</v>
      </c>
      <c r="W69" s="203">
        <v>6.62</v>
      </c>
      <c r="X69" s="203">
        <v>1.76</v>
      </c>
      <c r="Y69" s="203">
        <v>0</v>
      </c>
      <c r="Z69" s="203">
        <v>33.47</v>
      </c>
      <c r="AA69" s="203">
        <v>13.25</v>
      </c>
      <c r="AB69" s="203">
        <v>0</v>
      </c>
      <c r="AC69" s="203">
        <v>0</v>
      </c>
      <c r="AD69" s="203">
        <v>17.88</v>
      </c>
      <c r="AE69" s="203">
        <v>0</v>
      </c>
      <c r="AF69" s="203">
        <v>0</v>
      </c>
      <c r="AG69" s="203">
        <v>31.81</v>
      </c>
      <c r="AH69" s="203">
        <v>0</v>
      </c>
      <c r="AI69" s="203">
        <v>31.81</v>
      </c>
      <c r="AJ69" s="203">
        <v>0</v>
      </c>
      <c r="AK69" s="203">
        <v>10.89</v>
      </c>
      <c r="AL69" s="203">
        <v>0</v>
      </c>
      <c r="AM69" s="203">
        <v>0</v>
      </c>
      <c r="AN69" s="203">
        <v>0</v>
      </c>
      <c r="AO69" s="203">
        <v>215.34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12.73</v>
      </c>
      <c r="E70" s="203">
        <v>0</v>
      </c>
      <c r="F70" s="203">
        <v>0</v>
      </c>
      <c r="G70" s="203">
        <v>21.72</v>
      </c>
      <c r="H70" s="203">
        <v>0</v>
      </c>
      <c r="I70" s="203">
        <v>0</v>
      </c>
      <c r="J70" s="203">
        <v>18.329999999999998</v>
      </c>
      <c r="K70" s="203">
        <v>4.41</v>
      </c>
      <c r="L70" s="203">
        <v>179.74</v>
      </c>
      <c r="M70" s="203">
        <v>1.0900000000000001</v>
      </c>
      <c r="N70" s="203">
        <v>1.41</v>
      </c>
      <c r="O70" s="203">
        <v>0</v>
      </c>
      <c r="P70" s="203">
        <v>1.66</v>
      </c>
      <c r="Q70" s="203">
        <v>2.8</v>
      </c>
      <c r="R70" s="203">
        <v>5.86</v>
      </c>
      <c r="S70" s="203">
        <v>3.65</v>
      </c>
      <c r="T70" s="203">
        <v>0</v>
      </c>
      <c r="U70" s="203">
        <v>0.79</v>
      </c>
      <c r="V70" s="203">
        <v>0.43</v>
      </c>
      <c r="W70" s="203">
        <v>0.54</v>
      </c>
      <c r="X70" s="203">
        <v>1.76</v>
      </c>
      <c r="Y70" s="203">
        <v>0</v>
      </c>
      <c r="Z70" s="203">
        <v>33.47</v>
      </c>
      <c r="AA70" s="203">
        <v>13.25</v>
      </c>
      <c r="AB70" s="203">
        <v>0</v>
      </c>
      <c r="AC70" s="203">
        <v>0</v>
      </c>
      <c r="AD70" s="203">
        <v>17.88</v>
      </c>
      <c r="AE70" s="203">
        <v>0</v>
      </c>
      <c r="AF70" s="203">
        <v>0</v>
      </c>
      <c r="AG70" s="203">
        <v>31.81</v>
      </c>
      <c r="AH70" s="203">
        <v>0</v>
      </c>
      <c r="AI70" s="203">
        <v>31.81</v>
      </c>
      <c r="AJ70" s="203">
        <v>0</v>
      </c>
      <c r="AK70" s="203">
        <v>10.89</v>
      </c>
      <c r="AL70" s="203">
        <v>0</v>
      </c>
      <c r="AM70" s="203">
        <v>0</v>
      </c>
      <c r="AN70" s="203">
        <v>0</v>
      </c>
      <c r="AO70" s="203">
        <v>215.34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12.73</v>
      </c>
      <c r="E71" s="203">
        <v>0</v>
      </c>
      <c r="F71" s="203">
        <v>0</v>
      </c>
      <c r="G71" s="203">
        <v>21.72</v>
      </c>
      <c r="H71" s="203">
        <v>0</v>
      </c>
      <c r="I71" s="203">
        <v>0</v>
      </c>
      <c r="J71" s="203">
        <v>18.329999999999998</v>
      </c>
      <c r="K71" s="203">
        <v>4.41</v>
      </c>
      <c r="L71" s="203">
        <v>179.14</v>
      </c>
      <c r="M71" s="203">
        <v>3.03</v>
      </c>
      <c r="N71" s="203">
        <v>3.49</v>
      </c>
      <c r="O71" s="203">
        <v>0</v>
      </c>
      <c r="P71" s="203">
        <v>1.91</v>
      </c>
      <c r="Q71" s="203">
        <v>2.8</v>
      </c>
      <c r="R71" s="203">
        <v>5.86</v>
      </c>
      <c r="S71" s="203">
        <v>3.65</v>
      </c>
      <c r="T71" s="203">
        <v>0</v>
      </c>
      <c r="U71" s="203">
        <v>0.79</v>
      </c>
      <c r="V71" s="203">
        <v>1.36</v>
      </c>
      <c r="W71" s="203">
        <v>0.54</v>
      </c>
      <c r="X71" s="203">
        <v>1.76</v>
      </c>
      <c r="Y71" s="203">
        <v>0</v>
      </c>
      <c r="Z71" s="203">
        <v>33.47</v>
      </c>
      <c r="AA71" s="203">
        <v>13.25</v>
      </c>
      <c r="AB71" s="203">
        <v>0</v>
      </c>
      <c r="AC71" s="203">
        <v>0</v>
      </c>
      <c r="AD71" s="203">
        <v>17.88</v>
      </c>
      <c r="AE71" s="203">
        <v>0</v>
      </c>
      <c r="AF71" s="203">
        <v>0</v>
      </c>
      <c r="AG71" s="203">
        <v>31.81</v>
      </c>
      <c r="AH71" s="203">
        <v>0</v>
      </c>
      <c r="AI71" s="203">
        <v>31.81</v>
      </c>
      <c r="AJ71" s="203">
        <v>0</v>
      </c>
      <c r="AK71" s="203">
        <v>10.89</v>
      </c>
      <c r="AL71" s="203">
        <v>0</v>
      </c>
      <c r="AM71" s="203">
        <v>0</v>
      </c>
      <c r="AN71" s="203">
        <v>0</v>
      </c>
      <c r="AO71" s="203">
        <v>215.34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12.73</v>
      </c>
      <c r="E72" s="203">
        <v>0</v>
      </c>
      <c r="F72" s="203">
        <v>0</v>
      </c>
      <c r="G72" s="203">
        <v>21.72</v>
      </c>
      <c r="H72" s="203">
        <v>0</v>
      </c>
      <c r="I72" s="203">
        <v>0</v>
      </c>
      <c r="J72" s="203">
        <v>18.329999999999998</v>
      </c>
      <c r="K72" s="203">
        <v>4.41</v>
      </c>
      <c r="L72" s="203">
        <v>179.14</v>
      </c>
      <c r="M72" s="203">
        <v>1.0900000000000001</v>
      </c>
      <c r="N72" s="203">
        <v>1.41</v>
      </c>
      <c r="O72" s="203">
        <v>0</v>
      </c>
      <c r="P72" s="203">
        <v>1.66</v>
      </c>
      <c r="Q72" s="203">
        <v>2.8</v>
      </c>
      <c r="R72" s="203">
        <v>5.86</v>
      </c>
      <c r="S72" s="203">
        <v>3.65</v>
      </c>
      <c r="T72" s="203">
        <v>0</v>
      </c>
      <c r="U72" s="203">
        <v>0.79</v>
      </c>
      <c r="V72" s="203">
        <v>1.36</v>
      </c>
      <c r="W72" s="203">
        <v>0.54</v>
      </c>
      <c r="X72" s="203">
        <v>1.76</v>
      </c>
      <c r="Y72" s="203">
        <v>0</v>
      </c>
      <c r="Z72" s="203">
        <v>33.47</v>
      </c>
      <c r="AA72" s="203">
        <v>13.25</v>
      </c>
      <c r="AB72" s="203">
        <v>0</v>
      </c>
      <c r="AC72" s="203">
        <v>0</v>
      </c>
      <c r="AD72" s="203">
        <v>17.88</v>
      </c>
      <c r="AE72" s="203">
        <v>0</v>
      </c>
      <c r="AF72" s="203">
        <v>0</v>
      </c>
      <c r="AG72" s="203">
        <v>31.81</v>
      </c>
      <c r="AH72" s="203">
        <v>0</v>
      </c>
      <c r="AI72" s="203">
        <v>31.81</v>
      </c>
      <c r="AJ72" s="203">
        <v>0</v>
      </c>
      <c r="AK72" s="203">
        <v>10.89</v>
      </c>
      <c r="AL72" s="203">
        <v>0</v>
      </c>
      <c r="AM72" s="203">
        <v>0</v>
      </c>
      <c r="AN72" s="203">
        <v>0</v>
      </c>
      <c r="AO72" s="203">
        <v>215.34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12.79</v>
      </c>
      <c r="E73" s="203">
        <v>0</v>
      </c>
      <c r="F73" s="203">
        <v>0</v>
      </c>
      <c r="G73" s="203">
        <v>21.72</v>
      </c>
      <c r="H73" s="203">
        <v>0</v>
      </c>
      <c r="I73" s="203">
        <v>0</v>
      </c>
      <c r="J73" s="203">
        <v>18.329999999999998</v>
      </c>
      <c r="K73" s="203">
        <v>4.41</v>
      </c>
      <c r="L73" s="203">
        <v>179.79</v>
      </c>
      <c r="M73" s="203">
        <v>1.0900000000000001</v>
      </c>
      <c r="N73" s="203">
        <v>1.41</v>
      </c>
      <c r="O73" s="203">
        <v>0</v>
      </c>
      <c r="P73" s="203">
        <v>1.66</v>
      </c>
      <c r="Q73" s="203">
        <v>2.8</v>
      </c>
      <c r="R73" s="203">
        <v>5.86</v>
      </c>
      <c r="S73" s="203">
        <v>3.65</v>
      </c>
      <c r="T73" s="203">
        <v>0</v>
      </c>
      <c r="U73" s="203">
        <v>0.79</v>
      </c>
      <c r="V73" s="203">
        <v>3.01</v>
      </c>
      <c r="W73" s="203">
        <v>0.54</v>
      </c>
      <c r="X73" s="203">
        <v>1.76</v>
      </c>
      <c r="Y73" s="203">
        <v>0</v>
      </c>
      <c r="Z73" s="203">
        <v>33.47</v>
      </c>
      <c r="AA73" s="203">
        <v>13.25</v>
      </c>
      <c r="AB73" s="203">
        <v>0</v>
      </c>
      <c r="AC73" s="203">
        <v>0</v>
      </c>
      <c r="AD73" s="203">
        <v>17.88</v>
      </c>
      <c r="AE73" s="203">
        <v>0</v>
      </c>
      <c r="AF73" s="203">
        <v>0</v>
      </c>
      <c r="AG73" s="203">
        <v>31.81</v>
      </c>
      <c r="AH73" s="203">
        <v>0</v>
      </c>
      <c r="AI73" s="203">
        <v>31.81</v>
      </c>
      <c r="AJ73" s="203">
        <v>0</v>
      </c>
      <c r="AK73" s="203">
        <v>10.89</v>
      </c>
      <c r="AL73" s="203">
        <v>0</v>
      </c>
      <c r="AM73" s="203">
        <v>0</v>
      </c>
      <c r="AN73" s="203">
        <v>0</v>
      </c>
      <c r="AO73" s="203">
        <v>215.34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12.85</v>
      </c>
      <c r="E74" s="203">
        <v>0</v>
      </c>
      <c r="F74" s="203">
        <v>0</v>
      </c>
      <c r="G74" s="203">
        <v>21.72</v>
      </c>
      <c r="H74" s="203">
        <v>0</v>
      </c>
      <c r="I74" s="203">
        <v>0</v>
      </c>
      <c r="J74" s="203">
        <v>18.329999999999998</v>
      </c>
      <c r="K74" s="203">
        <v>4.41</v>
      </c>
      <c r="L74" s="203">
        <v>142.21</v>
      </c>
      <c r="M74" s="203">
        <v>1.0900000000000001</v>
      </c>
      <c r="N74" s="203">
        <v>1.41</v>
      </c>
      <c r="O74" s="203">
        <v>0</v>
      </c>
      <c r="P74" s="203">
        <v>1.66</v>
      </c>
      <c r="Q74" s="203">
        <v>2.8</v>
      </c>
      <c r="R74" s="203">
        <v>5.86</v>
      </c>
      <c r="S74" s="203">
        <v>3.65</v>
      </c>
      <c r="T74" s="203">
        <v>0</v>
      </c>
      <c r="U74" s="203">
        <v>0.79</v>
      </c>
      <c r="V74" s="203">
        <v>3.01</v>
      </c>
      <c r="W74" s="203">
        <v>0.54</v>
      </c>
      <c r="X74" s="203">
        <v>1.76</v>
      </c>
      <c r="Y74" s="203">
        <v>0</v>
      </c>
      <c r="Z74" s="203">
        <v>33.47</v>
      </c>
      <c r="AA74" s="203">
        <v>13.25</v>
      </c>
      <c r="AB74" s="203">
        <v>0</v>
      </c>
      <c r="AC74" s="203">
        <v>0</v>
      </c>
      <c r="AD74" s="203">
        <v>17.88</v>
      </c>
      <c r="AE74" s="203">
        <v>0</v>
      </c>
      <c r="AF74" s="203">
        <v>0</v>
      </c>
      <c r="AG74" s="203">
        <v>31.81</v>
      </c>
      <c r="AH74" s="203">
        <v>0</v>
      </c>
      <c r="AI74" s="203">
        <v>31.81</v>
      </c>
      <c r="AJ74" s="203">
        <v>0</v>
      </c>
      <c r="AK74" s="203">
        <v>10.89</v>
      </c>
      <c r="AL74" s="203">
        <v>0</v>
      </c>
      <c r="AM74" s="203">
        <v>0</v>
      </c>
      <c r="AN74" s="203">
        <v>0</v>
      </c>
      <c r="AO74" s="203">
        <v>215.34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12.89</v>
      </c>
      <c r="E75" s="203">
        <v>0</v>
      </c>
      <c r="F75" s="203">
        <v>0</v>
      </c>
      <c r="G75" s="203">
        <v>21.72</v>
      </c>
      <c r="H75" s="203">
        <v>0</v>
      </c>
      <c r="I75" s="203">
        <v>0</v>
      </c>
      <c r="J75" s="203">
        <v>18.329999999999998</v>
      </c>
      <c r="K75" s="203">
        <v>4.41</v>
      </c>
      <c r="L75" s="203">
        <v>94.99</v>
      </c>
      <c r="M75" s="203">
        <v>1.0900000000000001</v>
      </c>
      <c r="N75" s="203">
        <v>1.41</v>
      </c>
      <c r="O75" s="203">
        <v>0</v>
      </c>
      <c r="P75" s="203">
        <v>1.66</v>
      </c>
      <c r="Q75" s="203">
        <v>0.25</v>
      </c>
      <c r="R75" s="203">
        <v>0.5</v>
      </c>
      <c r="S75" s="203">
        <v>0.31</v>
      </c>
      <c r="T75" s="203">
        <v>0</v>
      </c>
      <c r="U75" s="203">
        <v>0.79</v>
      </c>
      <c r="V75" s="203">
        <v>0.53</v>
      </c>
      <c r="W75" s="203">
        <v>0.54</v>
      </c>
      <c r="X75" s="203">
        <v>1.76</v>
      </c>
      <c r="Y75" s="203">
        <v>0</v>
      </c>
      <c r="Z75" s="203">
        <v>3.01</v>
      </c>
      <c r="AA75" s="203">
        <v>1.07</v>
      </c>
      <c r="AB75" s="203">
        <v>0</v>
      </c>
      <c r="AC75" s="203">
        <v>0</v>
      </c>
      <c r="AD75" s="203">
        <v>17.88</v>
      </c>
      <c r="AE75" s="203">
        <v>0</v>
      </c>
      <c r="AF75" s="203">
        <v>0</v>
      </c>
      <c r="AG75" s="203">
        <v>31.81</v>
      </c>
      <c r="AH75" s="203">
        <v>0</v>
      </c>
      <c r="AI75" s="203">
        <v>31.81</v>
      </c>
      <c r="AJ75" s="203">
        <v>0</v>
      </c>
      <c r="AK75" s="203">
        <v>10.89</v>
      </c>
      <c r="AL75" s="203">
        <v>0</v>
      </c>
      <c r="AM75" s="203">
        <v>0</v>
      </c>
      <c r="AN75" s="203">
        <v>0</v>
      </c>
      <c r="AO75" s="203">
        <v>217.52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12.98</v>
      </c>
      <c r="E76" s="203">
        <v>0</v>
      </c>
      <c r="F76" s="203">
        <v>0</v>
      </c>
      <c r="G76" s="203">
        <v>21.72</v>
      </c>
      <c r="H76" s="203">
        <v>0</v>
      </c>
      <c r="I76" s="203">
        <v>0</v>
      </c>
      <c r="J76" s="203">
        <v>18.329999999999998</v>
      </c>
      <c r="K76" s="203">
        <v>0.36</v>
      </c>
      <c r="L76" s="203">
        <v>25.14</v>
      </c>
      <c r="M76" s="203">
        <v>1.0900000000000001</v>
      </c>
      <c r="N76" s="203">
        <v>1.41</v>
      </c>
      <c r="O76" s="203">
        <v>0</v>
      </c>
      <c r="P76" s="203">
        <v>1.66</v>
      </c>
      <c r="Q76" s="203">
        <v>0.25</v>
      </c>
      <c r="R76" s="203">
        <v>0.5</v>
      </c>
      <c r="S76" s="203">
        <v>0.31</v>
      </c>
      <c r="T76" s="203">
        <v>0</v>
      </c>
      <c r="U76" s="203">
        <v>0.79</v>
      </c>
      <c r="V76" s="203">
        <v>0.25</v>
      </c>
      <c r="W76" s="203">
        <v>0.54</v>
      </c>
      <c r="X76" s="203">
        <v>1.76</v>
      </c>
      <c r="Y76" s="203">
        <v>0</v>
      </c>
      <c r="Z76" s="203">
        <v>3.01</v>
      </c>
      <c r="AA76" s="203">
        <v>1.07</v>
      </c>
      <c r="AB76" s="203">
        <v>0</v>
      </c>
      <c r="AC76" s="203">
        <v>0</v>
      </c>
      <c r="AD76" s="203">
        <v>17.88</v>
      </c>
      <c r="AE76" s="203">
        <v>0</v>
      </c>
      <c r="AF76" s="203">
        <v>0</v>
      </c>
      <c r="AG76" s="203">
        <v>31.81</v>
      </c>
      <c r="AH76" s="203">
        <v>0</v>
      </c>
      <c r="AI76" s="203">
        <v>31.81</v>
      </c>
      <c r="AJ76" s="203">
        <v>0</v>
      </c>
      <c r="AK76" s="203">
        <v>14.88</v>
      </c>
      <c r="AL76" s="203">
        <v>0</v>
      </c>
      <c r="AM76" s="203">
        <v>0</v>
      </c>
      <c r="AN76" s="203">
        <v>0</v>
      </c>
      <c r="AO76" s="203">
        <v>217.52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13.05</v>
      </c>
      <c r="E77" s="203">
        <v>0</v>
      </c>
      <c r="F77" s="203">
        <v>0</v>
      </c>
      <c r="G77" s="203">
        <v>21.72</v>
      </c>
      <c r="H77" s="203">
        <v>0</v>
      </c>
      <c r="I77" s="203">
        <v>0</v>
      </c>
      <c r="J77" s="203">
        <v>18.329999999999998</v>
      </c>
      <c r="K77" s="203">
        <v>0.36</v>
      </c>
      <c r="L77" s="203">
        <v>17.760000000000002</v>
      </c>
      <c r="M77" s="203">
        <v>1.0900000000000001</v>
      </c>
      <c r="N77" s="203">
        <v>1.41</v>
      </c>
      <c r="O77" s="203">
        <v>0</v>
      </c>
      <c r="P77" s="203">
        <v>1.66</v>
      </c>
      <c r="Q77" s="203">
        <v>0.25</v>
      </c>
      <c r="R77" s="203">
        <v>0.5</v>
      </c>
      <c r="S77" s="203">
        <v>0.31</v>
      </c>
      <c r="T77" s="203">
        <v>0</v>
      </c>
      <c r="U77" s="203">
        <v>0.79</v>
      </c>
      <c r="V77" s="203">
        <v>0.25</v>
      </c>
      <c r="W77" s="203">
        <v>0.54</v>
      </c>
      <c r="X77" s="203">
        <v>1.76</v>
      </c>
      <c r="Y77" s="203">
        <v>0</v>
      </c>
      <c r="Z77" s="203">
        <v>3.01</v>
      </c>
      <c r="AA77" s="203">
        <v>1.07</v>
      </c>
      <c r="AB77" s="203">
        <v>0</v>
      </c>
      <c r="AC77" s="203">
        <v>0</v>
      </c>
      <c r="AD77" s="203">
        <v>17.88</v>
      </c>
      <c r="AE77" s="203">
        <v>0</v>
      </c>
      <c r="AF77" s="203">
        <v>0</v>
      </c>
      <c r="AG77" s="203">
        <v>31.81</v>
      </c>
      <c r="AH77" s="203">
        <v>0</v>
      </c>
      <c r="AI77" s="203">
        <v>31.81</v>
      </c>
      <c r="AJ77" s="203">
        <v>0</v>
      </c>
      <c r="AK77" s="203">
        <v>14.88</v>
      </c>
      <c r="AL77" s="203">
        <v>0</v>
      </c>
      <c r="AM77" s="203">
        <v>0</v>
      </c>
      <c r="AN77" s="203">
        <v>0</v>
      </c>
      <c r="AO77" s="203">
        <v>217.52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13.11</v>
      </c>
      <c r="E78" s="203">
        <v>0</v>
      </c>
      <c r="F78" s="203">
        <v>0</v>
      </c>
      <c r="G78" s="203">
        <v>21.72</v>
      </c>
      <c r="H78" s="203">
        <v>0</v>
      </c>
      <c r="I78" s="203">
        <v>0</v>
      </c>
      <c r="J78" s="203">
        <v>18.329999999999998</v>
      </c>
      <c r="K78" s="203">
        <v>0.28000000000000003</v>
      </c>
      <c r="L78" s="203">
        <v>17.760000000000002</v>
      </c>
      <c r="M78" s="203">
        <v>1.0900000000000001</v>
      </c>
      <c r="N78" s="203">
        <v>1.41</v>
      </c>
      <c r="O78" s="203">
        <v>0</v>
      </c>
      <c r="P78" s="203">
        <v>1.66</v>
      </c>
      <c r="Q78" s="203">
        <v>0.25</v>
      </c>
      <c r="R78" s="203">
        <v>0.5</v>
      </c>
      <c r="S78" s="203">
        <v>0.31</v>
      </c>
      <c r="T78" s="203">
        <v>0</v>
      </c>
      <c r="U78" s="203">
        <v>0.79</v>
      </c>
      <c r="V78" s="203">
        <v>0.25</v>
      </c>
      <c r="W78" s="203">
        <v>0.54</v>
      </c>
      <c r="X78" s="203">
        <v>1.76</v>
      </c>
      <c r="Y78" s="203">
        <v>0</v>
      </c>
      <c r="Z78" s="203">
        <v>3.01</v>
      </c>
      <c r="AA78" s="203">
        <v>1.07</v>
      </c>
      <c r="AB78" s="203">
        <v>0</v>
      </c>
      <c r="AC78" s="203">
        <v>0</v>
      </c>
      <c r="AD78" s="203">
        <v>17.88</v>
      </c>
      <c r="AE78" s="203">
        <v>0</v>
      </c>
      <c r="AF78" s="203">
        <v>0</v>
      </c>
      <c r="AG78" s="203">
        <v>31.81</v>
      </c>
      <c r="AH78" s="203">
        <v>0</v>
      </c>
      <c r="AI78" s="203">
        <v>31.81</v>
      </c>
      <c r="AJ78" s="203">
        <v>0</v>
      </c>
      <c r="AK78" s="203">
        <v>14.88</v>
      </c>
      <c r="AL78" s="203">
        <v>0</v>
      </c>
      <c r="AM78" s="203">
        <v>0</v>
      </c>
      <c r="AN78" s="203">
        <v>0</v>
      </c>
      <c r="AO78" s="203">
        <v>217.52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13.14</v>
      </c>
      <c r="E79" s="203">
        <v>0</v>
      </c>
      <c r="F79" s="203">
        <v>0</v>
      </c>
      <c r="G79" s="203">
        <v>21.72</v>
      </c>
      <c r="H79" s="203">
        <v>0</v>
      </c>
      <c r="I79" s="203">
        <v>0</v>
      </c>
      <c r="J79" s="203">
        <v>18.329999999999998</v>
      </c>
      <c r="K79" s="203">
        <v>0.36</v>
      </c>
      <c r="L79" s="203">
        <v>17.760000000000002</v>
      </c>
      <c r="M79" s="203">
        <v>1.0900000000000001</v>
      </c>
      <c r="N79" s="203">
        <v>1.41</v>
      </c>
      <c r="O79" s="203">
        <v>0</v>
      </c>
      <c r="P79" s="203">
        <v>1.66</v>
      </c>
      <c r="Q79" s="203">
        <v>0.25</v>
      </c>
      <c r="R79" s="203">
        <v>0.5</v>
      </c>
      <c r="S79" s="203">
        <v>0.31</v>
      </c>
      <c r="T79" s="203">
        <v>0</v>
      </c>
      <c r="U79" s="203">
        <v>0.79</v>
      </c>
      <c r="V79" s="203">
        <v>0.25</v>
      </c>
      <c r="W79" s="203">
        <v>0.54</v>
      </c>
      <c r="X79" s="203">
        <v>1.76</v>
      </c>
      <c r="Y79" s="203">
        <v>0</v>
      </c>
      <c r="Z79" s="203">
        <v>3.01</v>
      </c>
      <c r="AA79" s="203">
        <v>1.07</v>
      </c>
      <c r="AB79" s="203">
        <v>0</v>
      </c>
      <c r="AC79" s="203">
        <v>0</v>
      </c>
      <c r="AD79" s="203">
        <v>17.88</v>
      </c>
      <c r="AE79" s="203">
        <v>0</v>
      </c>
      <c r="AF79" s="203">
        <v>0</v>
      </c>
      <c r="AG79" s="203">
        <v>31.81</v>
      </c>
      <c r="AH79" s="203">
        <v>0</v>
      </c>
      <c r="AI79" s="203">
        <v>31.81</v>
      </c>
      <c r="AJ79" s="203">
        <v>0</v>
      </c>
      <c r="AK79" s="203">
        <v>14.88</v>
      </c>
      <c r="AL79" s="203">
        <v>0</v>
      </c>
      <c r="AM79" s="203">
        <v>0</v>
      </c>
      <c r="AN79" s="203">
        <v>0</v>
      </c>
      <c r="AO79" s="203">
        <v>217.52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13.14</v>
      </c>
      <c r="E80" s="203">
        <v>0</v>
      </c>
      <c r="F80" s="203">
        <v>0</v>
      </c>
      <c r="G80" s="203">
        <v>21.72</v>
      </c>
      <c r="H80" s="203">
        <v>0</v>
      </c>
      <c r="I80" s="203">
        <v>0</v>
      </c>
      <c r="J80" s="203">
        <v>18.329999999999998</v>
      </c>
      <c r="K80" s="203">
        <v>0.36</v>
      </c>
      <c r="L80" s="203">
        <v>17.760000000000002</v>
      </c>
      <c r="M80" s="203">
        <v>1.0900000000000001</v>
      </c>
      <c r="N80" s="203">
        <v>1.41</v>
      </c>
      <c r="O80" s="203">
        <v>0</v>
      </c>
      <c r="P80" s="203">
        <v>1.66</v>
      </c>
      <c r="Q80" s="203">
        <v>0.25</v>
      </c>
      <c r="R80" s="203">
        <v>0.5</v>
      </c>
      <c r="S80" s="203">
        <v>0.31</v>
      </c>
      <c r="T80" s="203">
        <v>0</v>
      </c>
      <c r="U80" s="203">
        <v>0.79</v>
      </c>
      <c r="V80" s="203">
        <v>0.25</v>
      </c>
      <c r="W80" s="203">
        <v>0.54</v>
      </c>
      <c r="X80" s="203">
        <v>1.76</v>
      </c>
      <c r="Y80" s="203">
        <v>0</v>
      </c>
      <c r="Z80" s="203">
        <v>3.01</v>
      </c>
      <c r="AA80" s="203">
        <v>1.07</v>
      </c>
      <c r="AB80" s="203">
        <v>0</v>
      </c>
      <c r="AC80" s="203">
        <v>0</v>
      </c>
      <c r="AD80" s="203">
        <v>17.88</v>
      </c>
      <c r="AE80" s="203">
        <v>0</v>
      </c>
      <c r="AF80" s="203">
        <v>0</v>
      </c>
      <c r="AG80" s="203">
        <v>31.81</v>
      </c>
      <c r="AH80" s="203">
        <v>0</v>
      </c>
      <c r="AI80" s="203">
        <v>31.81</v>
      </c>
      <c r="AJ80" s="203">
        <v>0</v>
      </c>
      <c r="AK80" s="203">
        <v>14.88</v>
      </c>
      <c r="AL80" s="203">
        <v>0</v>
      </c>
      <c r="AM80" s="203">
        <v>0</v>
      </c>
      <c r="AN80" s="203">
        <v>0</v>
      </c>
      <c r="AO80" s="203">
        <v>217.52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13.14</v>
      </c>
      <c r="E81" s="203">
        <v>0</v>
      </c>
      <c r="F81" s="203">
        <v>0</v>
      </c>
      <c r="G81" s="203">
        <v>21.72</v>
      </c>
      <c r="H81" s="203">
        <v>0</v>
      </c>
      <c r="I81" s="203">
        <v>0</v>
      </c>
      <c r="J81" s="203">
        <v>18.329999999999998</v>
      </c>
      <c r="K81" s="203">
        <v>0.36</v>
      </c>
      <c r="L81" s="203">
        <v>17.760000000000002</v>
      </c>
      <c r="M81" s="203">
        <v>1.0900000000000001</v>
      </c>
      <c r="N81" s="203">
        <v>1.41</v>
      </c>
      <c r="O81" s="203">
        <v>0</v>
      </c>
      <c r="P81" s="203">
        <v>1.66</v>
      </c>
      <c r="Q81" s="203">
        <v>0.25</v>
      </c>
      <c r="R81" s="203">
        <v>0.5</v>
      </c>
      <c r="S81" s="203">
        <v>0.31</v>
      </c>
      <c r="T81" s="203">
        <v>0</v>
      </c>
      <c r="U81" s="203">
        <v>0.79</v>
      </c>
      <c r="V81" s="203">
        <v>0.25</v>
      </c>
      <c r="W81" s="203">
        <v>0.54</v>
      </c>
      <c r="X81" s="203">
        <v>1.76</v>
      </c>
      <c r="Y81" s="203">
        <v>0</v>
      </c>
      <c r="Z81" s="203">
        <v>3.01</v>
      </c>
      <c r="AA81" s="203">
        <v>1.07</v>
      </c>
      <c r="AB81" s="203">
        <v>0</v>
      </c>
      <c r="AC81" s="203">
        <v>0</v>
      </c>
      <c r="AD81" s="203">
        <v>17.88</v>
      </c>
      <c r="AE81" s="203">
        <v>0</v>
      </c>
      <c r="AF81" s="203">
        <v>0</v>
      </c>
      <c r="AG81" s="203">
        <v>31.81</v>
      </c>
      <c r="AH81" s="203">
        <v>0</v>
      </c>
      <c r="AI81" s="203">
        <v>31.81</v>
      </c>
      <c r="AJ81" s="203">
        <v>0</v>
      </c>
      <c r="AK81" s="203">
        <v>18.690000000000001</v>
      </c>
      <c r="AL81" s="203">
        <v>0</v>
      </c>
      <c r="AM81" s="203">
        <v>0</v>
      </c>
      <c r="AN81" s="203">
        <v>0</v>
      </c>
      <c r="AO81" s="203">
        <v>217.52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13.21</v>
      </c>
      <c r="E82" s="203">
        <v>0</v>
      </c>
      <c r="F82" s="203">
        <v>0</v>
      </c>
      <c r="G82" s="203">
        <v>21.72</v>
      </c>
      <c r="H82" s="203">
        <v>0</v>
      </c>
      <c r="I82" s="203">
        <v>0</v>
      </c>
      <c r="J82" s="203">
        <v>18.329999999999998</v>
      </c>
      <c r="K82" s="203">
        <v>0</v>
      </c>
      <c r="L82" s="203">
        <v>17.760000000000002</v>
      </c>
      <c r="M82" s="203">
        <v>1.0900000000000001</v>
      </c>
      <c r="N82" s="203">
        <v>1.41</v>
      </c>
      <c r="O82" s="203">
        <v>0</v>
      </c>
      <c r="P82" s="203">
        <v>1.66</v>
      </c>
      <c r="Q82" s="203">
        <v>0.25</v>
      </c>
      <c r="R82" s="203">
        <v>0.5</v>
      </c>
      <c r="S82" s="203">
        <v>0.31</v>
      </c>
      <c r="T82" s="203">
        <v>0</v>
      </c>
      <c r="U82" s="203">
        <v>0.79</v>
      </c>
      <c r="V82" s="203">
        <v>0.25</v>
      </c>
      <c r="W82" s="203">
        <v>0.54</v>
      </c>
      <c r="X82" s="203">
        <v>1.76</v>
      </c>
      <c r="Y82" s="203">
        <v>0</v>
      </c>
      <c r="Z82" s="203">
        <v>3.01</v>
      </c>
      <c r="AA82" s="203">
        <v>1.07</v>
      </c>
      <c r="AB82" s="203">
        <v>0</v>
      </c>
      <c r="AC82" s="203">
        <v>0</v>
      </c>
      <c r="AD82" s="203">
        <v>17.88</v>
      </c>
      <c r="AE82" s="203">
        <v>0</v>
      </c>
      <c r="AF82" s="203">
        <v>0</v>
      </c>
      <c r="AG82" s="203">
        <v>31.81</v>
      </c>
      <c r="AH82" s="203">
        <v>0</v>
      </c>
      <c r="AI82" s="203">
        <v>31.81</v>
      </c>
      <c r="AJ82" s="203">
        <v>0</v>
      </c>
      <c r="AK82" s="203">
        <v>18.690000000000001</v>
      </c>
      <c r="AL82" s="203">
        <v>0</v>
      </c>
      <c r="AM82" s="203">
        <v>0</v>
      </c>
      <c r="AN82" s="203">
        <v>0</v>
      </c>
      <c r="AO82" s="203">
        <v>217.52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13.21</v>
      </c>
      <c r="E83" s="203">
        <v>0</v>
      </c>
      <c r="F83" s="203">
        <v>0</v>
      </c>
      <c r="G83" s="203">
        <v>21.72</v>
      </c>
      <c r="H83" s="203">
        <v>0</v>
      </c>
      <c r="I83" s="203">
        <v>0</v>
      </c>
      <c r="J83" s="203">
        <v>18.329999999999998</v>
      </c>
      <c r="K83" s="203">
        <v>0</v>
      </c>
      <c r="L83" s="203">
        <v>17.760000000000002</v>
      </c>
      <c r="M83" s="203">
        <v>1.0900000000000001</v>
      </c>
      <c r="N83" s="203">
        <v>1.41</v>
      </c>
      <c r="O83" s="203">
        <v>0</v>
      </c>
      <c r="P83" s="203">
        <v>1.66</v>
      </c>
      <c r="Q83" s="203">
        <v>0.25</v>
      </c>
      <c r="R83" s="203">
        <v>0.5</v>
      </c>
      <c r="S83" s="203">
        <v>0.31</v>
      </c>
      <c r="T83" s="203">
        <v>0</v>
      </c>
      <c r="U83" s="203">
        <v>0.79</v>
      </c>
      <c r="V83" s="203">
        <v>0.25</v>
      </c>
      <c r="W83" s="203">
        <v>0.54</v>
      </c>
      <c r="X83" s="203">
        <v>1.76</v>
      </c>
      <c r="Y83" s="203">
        <v>0</v>
      </c>
      <c r="Z83" s="203">
        <v>3.01</v>
      </c>
      <c r="AA83" s="203">
        <v>1.07</v>
      </c>
      <c r="AB83" s="203">
        <v>0</v>
      </c>
      <c r="AC83" s="203">
        <v>0</v>
      </c>
      <c r="AD83" s="203">
        <v>17.88</v>
      </c>
      <c r="AE83" s="203">
        <v>0</v>
      </c>
      <c r="AF83" s="203">
        <v>0</v>
      </c>
      <c r="AG83" s="203">
        <v>31.81</v>
      </c>
      <c r="AH83" s="203">
        <v>0</v>
      </c>
      <c r="AI83" s="203">
        <v>31.81</v>
      </c>
      <c r="AJ83" s="203">
        <v>0</v>
      </c>
      <c r="AK83" s="203">
        <v>13.34</v>
      </c>
      <c r="AL83" s="203">
        <v>0</v>
      </c>
      <c r="AM83" s="203">
        <v>0</v>
      </c>
      <c r="AN83" s="203">
        <v>0</v>
      </c>
      <c r="AO83" s="203">
        <v>217.52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13.27</v>
      </c>
      <c r="E84" s="203">
        <v>0</v>
      </c>
      <c r="F84" s="203">
        <v>0</v>
      </c>
      <c r="G84" s="203">
        <v>21.72</v>
      </c>
      <c r="H84" s="203">
        <v>0</v>
      </c>
      <c r="I84" s="203">
        <v>0</v>
      </c>
      <c r="J84" s="203">
        <v>18.329999999999998</v>
      </c>
      <c r="K84" s="203">
        <v>0.08</v>
      </c>
      <c r="L84" s="203">
        <v>17.760000000000002</v>
      </c>
      <c r="M84" s="203">
        <v>1.0900000000000001</v>
      </c>
      <c r="N84" s="203">
        <v>1.41</v>
      </c>
      <c r="O84" s="203">
        <v>0</v>
      </c>
      <c r="P84" s="203">
        <v>1.66</v>
      </c>
      <c r="Q84" s="203">
        <v>0.25</v>
      </c>
      <c r="R84" s="203">
        <v>0.5</v>
      </c>
      <c r="S84" s="203">
        <v>0.31</v>
      </c>
      <c r="T84" s="203">
        <v>0</v>
      </c>
      <c r="U84" s="203">
        <v>0.79</v>
      </c>
      <c r="V84" s="203">
        <v>0.25</v>
      </c>
      <c r="W84" s="203">
        <v>0.54</v>
      </c>
      <c r="X84" s="203">
        <v>1.76</v>
      </c>
      <c r="Y84" s="203">
        <v>0</v>
      </c>
      <c r="Z84" s="203">
        <v>3.01</v>
      </c>
      <c r="AA84" s="203">
        <v>1.07</v>
      </c>
      <c r="AB84" s="203">
        <v>0</v>
      </c>
      <c r="AC84" s="203">
        <v>0</v>
      </c>
      <c r="AD84" s="203">
        <v>17.88</v>
      </c>
      <c r="AE84" s="203">
        <v>0</v>
      </c>
      <c r="AF84" s="203">
        <v>0</v>
      </c>
      <c r="AG84" s="203">
        <v>31.81</v>
      </c>
      <c r="AH84" s="203">
        <v>0</v>
      </c>
      <c r="AI84" s="203">
        <v>31.81</v>
      </c>
      <c r="AJ84" s="203">
        <v>0</v>
      </c>
      <c r="AK84" s="203">
        <v>13.34</v>
      </c>
      <c r="AL84" s="203">
        <v>0</v>
      </c>
      <c r="AM84" s="203">
        <v>0</v>
      </c>
      <c r="AN84" s="203">
        <v>0</v>
      </c>
      <c r="AO84" s="203">
        <v>217.52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13.34</v>
      </c>
      <c r="E85" s="203">
        <v>0</v>
      </c>
      <c r="F85" s="203">
        <v>0</v>
      </c>
      <c r="G85" s="203">
        <v>21.72</v>
      </c>
      <c r="H85" s="203">
        <v>0</v>
      </c>
      <c r="I85" s="203">
        <v>0</v>
      </c>
      <c r="J85" s="203">
        <v>18.329999999999998</v>
      </c>
      <c r="K85" s="203">
        <v>0.05</v>
      </c>
      <c r="L85" s="203">
        <v>67.739999999999995</v>
      </c>
      <c r="M85" s="203">
        <v>1.0900000000000001</v>
      </c>
      <c r="N85" s="203">
        <v>1.41</v>
      </c>
      <c r="O85" s="203">
        <v>0</v>
      </c>
      <c r="P85" s="203">
        <v>1.66</v>
      </c>
      <c r="Q85" s="203">
        <v>0.25</v>
      </c>
      <c r="R85" s="203">
        <v>0.5</v>
      </c>
      <c r="S85" s="203">
        <v>0.31</v>
      </c>
      <c r="T85" s="203">
        <v>0</v>
      </c>
      <c r="U85" s="203">
        <v>0.79</v>
      </c>
      <c r="V85" s="203">
        <v>0.25</v>
      </c>
      <c r="W85" s="203">
        <v>0.54</v>
      </c>
      <c r="X85" s="203">
        <v>1.76</v>
      </c>
      <c r="Y85" s="203">
        <v>0</v>
      </c>
      <c r="Z85" s="203">
        <v>3.01</v>
      </c>
      <c r="AA85" s="203">
        <v>1.07</v>
      </c>
      <c r="AB85" s="203">
        <v>0</v>
      </c>
      <c r="AC85" s="203">
        <v>0</v>
      </c>
      <c r="AD85" s="203">
        <v>17.88</v>
      </c>
      <c r="AE85" s="203">
        <v>0</v>
      </c>
      <c r="AF85" s="203">
        <v>0</v>
      </c>
      <c r="AG85" s="203">
        <v>31.81</v>
      </c>
      <c r="AH85" s="203">
        <v>0</v>
      </c>
      <c r="AI85" s="203">
        <v>31.81</v>
      </c>
      <c r="AJ85" s="203">
        <v>0</v>
      </c>
      <c r="AK85" s="203">
        <v>10.89</v>
      </c>
      <c r="AL85" s="203">
        <v>0</v>
      </c>
      <c r="AM85" s="203">
        <v>0</v>
      </c>
      <c r="AN85" s="203">
        <v>0</v>
      </c>
      <c r="AO85" s="203">
        <v>217.52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13.27</v>
      </c>
      <c r="E86" s="203">
        <v>0</v>
      </c>
      <c r="F86" s="203">
        <v>0</v>
      </c>
      <c r="G86" s="203">
        <v>21.72</v>
      </c>
      <c r="H86" s="203">
        <v>0</v>
      </c>
      <c r="I86" s="203">
        <v>0</v>
      </c>
      <c r="J86" s="203">
        <v>18.329999999999998</v>
      </c>
      <c r="K86" s="203">
        <v>2.44</v>
      </c>
      <c r="L86" s="203">
        <v>125.42</v>
      </c>
      <c r="M86" s="203">
        <v>1.0900000000000001</v>
      </c>
      <c r="N86" s="203">
        <v>1.41</v>
      </c>
      <c r="O86" s="203">
        <v>0</v>
      </c>
      <c r="P86" s="203">
        <v>1.66</v>
      </c>
      <c r="Q86" s="203">
        <v>0.24</v>
      </c>
      <c r="R86" s="203">
        <v>0.5</v>
      </c>
      <c r="S86" s="203">
        <v>0.31</v>
      </c>
      <c r="T86" s="203">
        <v>0</v>
      </c>
      <c r="U86" s="203">
        <v>0.79</v>
      </c>
      <c r="V86" s="203">
        <v>0.25</v>
      </c>
      <c r="W86" s="203">
        <v>0.54</v>
      </c>
      <c r="X86" s="203">
        <v>1.76</v>
      </c>
      <c r="Y86" s="203">
        <v>0</v>
      </c>
      <c r="Z86" s="203">
        <v>3.01</v>
      </c>
      <c r="AA86" s="203">
        <v>1.07</v>
      </c>
      <c r="AB86" s="203">
        <v>0</v>
      </c>
      <c r="AC86" s="203">
        <v>0</v>
      </c>
      <c r="AD86" s="203">
        <v>17.88</v>
      </c>
      <c r="AE86" s="203">
        <v>0</v>
      </c>
      <c r="AF86" s="203">
        <v>0</v>
      </c>
      <c r="AG86" s="203">
        <v>31.81</v>
      </c>
      <c r="AH86" s="203">
        <v>0</v>
      </c>
      <c r="AI86" s="203">
        <v>31.81</v>
      </c>
      <c r="AJ86" s="203">
        <v>0</v>
      </c>
      <c r="AK86" s="203">
        <v>10.89</v>
      </c>
      <c r="AL86" s="203">
        <v>0</v>
      </c>
      <c r="AM86" s="203">
        <v>0</v>
      </c>
      <c r="AN86" s="203">
        <v>0</v>
      </c>
      <c r="AO86" s="203">
        <v>217.52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13.27</v>
      </c>
      <c r="E87" s="203">
        <v>0</v>
      </c>
      <c r="F87" s="203">
        <v>0</v>
      </c>
      <c r="G87" s="203">
        <v>21.72</v>
      </c>
      <c r="H87" s="203">
        <v>0</v>
      </c>
      <c r="I87" s="203">
        <v>0</v>
      </c>
      <c r="J87" s="203">
        <v>18.329999999999998</v>
      </c>
      <c r="K87" s="203">
        <v>4.41</v>
      </c>
      <c r="L87" s="203">
        <v>181.18</v>
      </c>
      <c r="M87" s="203">
        <v>1.0900000000000001</v>
      </c>
      <c r="N87" s="203">
        <v>1.41</v>
      </c>
      <c r="O87" s="203">
        <v>0</v>
      </c>
      <c r="P87" s="203">
        <v>1.66</v>
      </c>
      <c r="Q87" s="203">
        <v>0.25</v>
      </c>
      <c r="R87" s="203">
        <v>0.5</v>
      </c>
      <c r="S87" s="203">
        <v>0.31</v>
      </c>
      <c r="T87" s="203">
        <v>0</v>
      </c>
      <c r="U87" s="203">
        <v>0.79</v>
      </c>
      <c r="V87" s="203">
        <v>0.25</v>
      </c>
      <c r="W87" s="203">
        <v>0.54</v>
      </c>
      <c r="X87" s="203">
        <v>1.76</v>
      </c>
      <c r="Y87" s="203">
        <v>0</v>
      </c>
      <c r="Z87" s="203">
        <v>3.01</v>
      </c>
      <c r="AA87" s="203">
        <v>1.07</v>
      </c>
      <c r="AB87" s="203">
        <v>0</v>
      </c>
      <c r="AC87" s="203">
        <v>0</v>
      </c>
      <c r="AD87" s="203">
        <v>17.88</v>
      </c>
      <c r="AE87" s="203">
        <v>0</v>
      </c>
      <c r="AF87" s="203">
        <v>0</v>
      </c>
      <c r="AG87" s="203">
        <v>31.81</v>
      </c>
      <c r="AH87" s="203">
        <v>0</v>
      </c>
      <c r="AI87" s="203">
        <v>31.81</v>
      </c>
      <c r="AJ87" s="203">
        <v>0</v>
      </c>
      <c r="AK87" s="203">
        <v>10.89</v>
      </c>
      <c r="AL87" s="203">
        <v>0</v>
      </c>
      <c r="AM87" s="203">
        <v>0</v>
      </c>
      <c r="AN87" s="203">
        <v>0</v>
      </c>
      <c r="AO87" s="203">
        <v>217.52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13.34</v>
      </c>
      <c r="E88" s="203">
        <v>0</v>
      </c>
      <c r="F88" s="203">
        <v>0</v>
      </c>
      <c r="G88" s="203">
        <v>21.72</v>
      </c>
      <c r="H88" s="203">
        <v>0</v>
      </c>
      <c r="I88" s="203">
        <v>0</v>
      </c>
      <c r="J88" s="203">
        <v>18.329999999999998</v>
      </c>
      <c r="K88" s="203">
        <v>4</v>
      </c>
      <c r="L88" s="203">
        <v>181.18</v>
      </c>
      <c r="M88" s="203">
        <v>1.0900000000000001</v>
      </c>
      <c r="N88" s="203">
        <v>1.41</v>
      </c>
      <c r="O88" s="203">
        <v>0</v>
      </c>
      <c r="P88" s="203">
        <v>1.66</v>
      </c>
      <c r="Q88" s="203">
        <v>0.25</v>
      </c>
      <c r="R88" s="203">
        <v>0.5</v>
      </c>
      <c r="S88" s="203">
        <v>0.31</v>
      </c>
      <c r="T88" s="203">
        <v>0</v>
      </c>
      <c r="U88" s="203">
        <v>0.79</v>
      </c>
      <c r="V88" s="203">
        <v>0.25</v>
      </c>
      <c r="W88" s="203">
        <v>0.54</v>
      </c>
      <c r="X88" s="203">
        <v>1.76</v>
      </c>
      <c r="Y88" s="203">
        <v>0</v>
      </c>
      <c r="Z88" s="203">
        <v>3.01</v>
      </c>
      <c r="AA88" s="203">
        <v>1.07</v>
      </c>
      <c r="AB88" s="203">
        <v>0</v>
      </c>
      <c r="AC88" s="203">
        <v>0</v>
      </c>
      <c r="AD88" s="203">
        <v>17.88</v>
      </c>
      <c r="AE88" s="203">
        <v>0</v>
      </c>
      <c r="AF88" s="203">
        <v>0</v>
      </c>
      <c r="AG88" s="203">
        <v>31.81</v>
      </c>
      <c r="AH88" s="203">
        <v>0</v>
      </c>
      <c r="AI88" s="203">
        <v>31.81</v>
      </c>
      <c r="AJ88" s="203">
        <v>0</v>
      </c>
      <c r="AK88" s="203">
        <v>10.89</v>
      </c>
      <c r="AL88" s="203">
        <v>0</v>
      </c>
      <c r="AM88" s="203">
        <v>0</v>
      </c>
      <c r="AN88" s="203">
        <v>0</v>
      </c>
      <c r="AO88" s="203">
        <v>217.52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13.34</v>
      </c>
      <c r="E89" s="203">
        <v>0</v>
      </c>
      <c r="F89" s="203">
        <v>0</v>
      </c>
      <c r="G89" s="203">
        <v>21.72</v>
      </c>
      <c r="H89" s="203">
        <v>0</v>
      </c>
      <c r="I89" s="203">
        <v>0</v>
      </c>
      <c r="J89" s="203">
        <v>18.329999999999998</v>
      </c>
      <c r="K89" s="203">
        <v>4</v>
      </c>
      <c r="L89" s="203">
        <v>181.18</v>
      </c>
      <c r="M89" s="203">
        <v>1.0900000000000001</v>
      </c>
      <c r="N89" s="203">
        <v>1.41</v>
      </c>
      <c r="O89" s="203">
        <v>0</v>
      </c>
      <c r="P89" s="203">
        <v>1.66</v>
      </c>
      <c r="Q89" s="203">
        <v>0.25</v>
      </c>
      <c r="R89" s="203">
        <v>0.5</v>
      </c>
      <c r="S89" s="203">
        <v>0.31</v>
      </c>
      <c r="T89" s="203">
        <v>0</v>
      </c>
      <c r="U89" s="203">
        <v>0.79</v>
      </c>
      <c r="V89" s="203">
        <v>0.25</v>
      </c>
      <c r="W89" s="203">
        <v>0.54</v>
      </c>
      <c r="X89" s="203">
        <v>1.76</v>
      </c>
      <c r="Y89" s="203">
        <v>0</v>
      </c>
      <c r="Z89" s="203">
        <v>3.01</v>
      </c>
      <c r="AA89" s="203">
        <v>1.07</v>
      </c>
      <c r="AB89" s="203">
        <v>0</v>
      </c>
      <c r="AC89" s="203">
        <v>0</v>
      </c>
      <c r="AD89" s="203">
        <v>17.88</v>
      </c>
      <c r="AE89" s="203">
        <v>0</v>
      </c>
      <c r="AF89" s="203">
        <v>0</v>
      </c>
      <c r="AG89" s="203">
        <v>31.81</v>
      </c>
      <c r="AH89" s="203">
        <v>0</v>
      </c>
      <c r="AI89" s="203">
        <v>31.81</v>
      </c>
      <c r="AJ89" s="203">
        <v>0</v>
      </c>
      <c r="AK89" s="203">
        <v>10.89</v>
      </c>
      <c r="AL89" s="203">
        <v>0</v>
      </c>
      <c r="AM89" s="203">
        <v>0</v>
      </c>
      <c r="AN89" s="203">
        <v>0</v>
      </c>
      <c r="AO89" s="203">
        <v>217.52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13.34</v>
      </c>
      <c r="E90" s="203">
        <v>0</v>
      </c>
      <c r="F90" s="203">
        <v>0</v>
      </c>
      <c r="G90" s="203">
        <v>21.72</v>
      </c>
      <c r="H90" s="203">
        <v>0</v>
      </c>
      <c r="I90" s="203">
        <v>0</v>
      </c>
      <c r="J90" s="203">
        <v>18.329999999999998</v>
      </c>
      <c r="K90" s="203">
        <v>3.78</v>
      </c>
      <c r="L90" s="203">
        <v>181.18</v>
      </c>
      <c r="M90" s="203">
        <v>1.0900000000000001</v>
      </c>
      <c r="N90" s="203">
        <v>1.41</v>
      </c>
      <c r="O90" s="203">
        <v>0</v>
      </c>
      <c r="P90" s="203">
        <v>1.66</v>
      </c>
      <c r="Q90" s="203">
        <v>0.25</v>
      </c>
      <c r="R90" s="203">
        <v>0.5</v>
      </c>
      <c r="S90" s="203">
        <v>0.31</v>
      </c>
      <c r="T90" s="203">
        <v>0</v>
      </c>
      <c r="U90" s="203">
        <v>0.79</v>
      </c>
      <c r="V90" s="203">
        <v>0.25</v>
      </c>
      <c r="W90" s="203">
        <v>0.54</v>
      </c>
      <c r="X90" s="203">
        <v>1.76</v>
      </c>
      <c r="Y90" s="203">
        <v>0</v>
      </c>
      <c r="Z90" s="203">
        <v>3.01</v>
      </c>
      <c r="AA90" s="203">
        <v>1.07</v>
      </c>
      <c r="AB90" s="203">
        <v>0</v>
      </c>
      <c r="AC90" s="203">
        <v>0</v>
      </c>
      <c r="AD90" s="203">
        <v>17.88</v>
      </c>
      <c r="AE90" s="203">
        <v>0</v>
      </c>
      <c r="AF90" s="203">
        <v>0</v>
      </c>
      <c r="AG90" s="203">
        <v>31.81</v>
      </c>
      <c r="AH90" s="203">
        <v>0</v>
      </c>
      <c r="AI90" s="203">
        <v>31.81</v>
      </c>
      <c r="AJ90" s="203">
        <v>0</v>
      </c>
      <c r="AK90" s="203">
        <v>10.89</v>
      </c>
      <c r="AL90" s="203">
        <v>0</v>
      </c>
      <c r="AM90" s="203">
        <v>0</v>
      </c>
      <c r="AN90" s="203">
        <v>0</v>
      </c>
      <c r="AO90" s="203">
        <v>217.52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13.34</v>
      </c>
      <c r="E91" s="203">
        <v>0</v>
      </c>
      <c r="F91" s="203">
        <v>0</v>
      </c>
      <c r="G91" s="203">
        <v>21.72</v>
      </c>
      <c r="H91" s="203">
        <v>0</v>
      </c>
      <c r="I91" s="203">
        <v>0</v>
      </c>
      <c r="J91" s="203">
        <v>18.329999999999998</v>
      </c>
      <c r="K91" s="203">
        <v>4.41</v>
      </c>
      <c r="L91" s="203">
        <v>181.18</v>
      </c>
      <c r="M91" s="203">
        <v>1.0900000000000001</v>
      </c>
      <c r="N91" s="203">
        <v>1.41</v>
      </c>
      <c r="O91" s="203">
        <v>0</v>
      </c>
      <c r="P91" s="203">
        <v>1.66</v>
      </c>
      <c r="Q91" s="203">
        <v>2.97</v>
      </c>
      <c r="R91" s="203">
        <v>5.89</v>
      </c>
      <c r="S91" s="203">
        <v>3.7</v>
      </c>
      <c r="T91" s="203">
        <v>0</v>
      </c>
      <c r="U91" s="203">
        <v>0.79</v>
      </c>
      <c r="V91" s="203">
        <v>0.8</v>
      </c>
      <c r="W91" s="203">
        <v>6.59</v>
      </c>
      <c r="X91" s="203">
        <v>1.76</v>
      </c>
      <c r="Y91" s="203">
        <v>0</v>
      </c>
      <c r="Z91" s="203">
        <v>33.47</v>
      </c>
      <c r="AA91" s="203">
        <v>13.25</v>
      </c>
      <c r="AB91" s="203">
        <v>0</v>
      </c>
      <c r="AC91" s="203">
        <v>0</v>
      </c>
      <c r="AD91" s="203">
        <v>17.88</v>
      </c>
      <c r="AE91" s="203">
        <v>0</v>
      </c>
      <c r="AF91" s="203">
        <v>0</v>
      </c>
      <c r="AG91" s="203">
        <v>31.81</v>
      </c>
      <c r="AH91" s="203">
        <v>0</v>
      </c>
      <c r="AI91" s="203">
        <v>31.81</v>
      </c>
      <c r="AJ91" s="203">
        <v>0</v>
      </c>
      <c r="AK91" s="203">
        <v>10.89</v>
      </c>
      <c r="AL91" s="203">
        <v>0</v>
      </c>
      <c r="AM91" s="203">
        <v>0</v>
      </c>
      <c r="AN91" s="203">
        <v>0</v>
      </c>
      <c r="AO91" s="203">
        <v>217.52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13.37</v>
      </c>
      <c r="E92" s="203">
        <v>0</v>
      </c>
      <c r="F92" s="203">
        <v>0</v>
      </c>
      <c r="G92" s="203">
        <v>21.72</v>
      </c>
      <c r="H92" s="203">
        <v>0</v>
      </c>
      <c r="I92" s="203">
        <v>0</v>
      </c>
      <c r="J92" s="203">
        <v>18.329999999999998</v>
      </c>
      <c r="K92" s="203">
        <v>3.99</v>
      </c>
      <c r="L92" s="203">
        <v>181.18</v>
      </c>
      <c r="M92" s="203">
        <v>1.0900000000000001</v>
      </c>
      <c r="N92" s="203">
        <v>1.41</v>
      </c>
      <c r="O92" s="203">
        <v>0</v>
      </c>
      <c r="P92" s="203">
        <v>1.66</v>
      </c>
      <c r="Q92" s="203">
        <v>2.97</v>
      </c>
      <c r="R92" s="203">
        <v>6.13</v>
      </c>
      <c r="S92" s="203">
        <v>3.82</v>
      </c>
      <c r="T92" s="203">
        <v>0</v>
      </c>
      <c r="U92" s="203">
        <v>0.79</v>
      </c>
      <c r="V92" s="203">
        <v>0.8</v>
      </c>
      <c r="W92" s="203">
        <v>6.59</v>
      </c>
      <c r="X92" s="203">
        <v>1.76</v>
      </c>
      <c r="Y92" s="203">
        <v>0</v>
      </c>
      <c r="Z92" s="203">
        <v>33.47</v>
      </c>
      <c r="AA92" s="203">
        <v>13.25</v>
      </c>
      <c r="AB92" s="203">
        <v>0</v>
      </c>
      <c r="AC92" s="203">
        <v>0</v>
      </c>
      <c r="AD92" s="203">
        <v>17.88</v>
      </c>
      <c r="AE92" s="203">
        <v>0</v>
      </c>
      <c r="AF92" s="203">
        <v>0</v>
      </c>
      <c r="AG92" s="203">
        <v>31.81</v>
      </c>
      <c r="AH92" s="203">
        <v>0</v>
      </c>
      <c r="AI92" s="203">
        <v>31.81</v>
      </c>
      <c r="AJ92" s="203">
        <v>0</v>
      </c>
      <c r="AK92" s="203">
        <v>10.89</v>
      </c>
      <c r="AL92" s="203">
        <v>0</v>
      </c>
      <c r="AM92" s="203">
        <v>0</v>
      </c>
      <c r="AN92" s="203">
        <v>0</v>
      </c>
      <c r="AO92" s="203">
        <v>217.52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13.37</v>
      </c>
      <c r="E93" s="203">
        <v>0</v>
      </c>
      <c r="F93" s="203">
        <v>0</v>
      </c>
      <c r="G93" s="203">
        <v>21.72</v>
      </c>
      <c r="H93" s="203">
        <v>0</v>
      </c>
      <c r="I93" s="203">
        <v>0</v>
      </c>
      <c r="J93" s="203">
        <v>18.329999999999998</v>
      </c>
      <c r="K93" s="203">
        <v>4.3600000000000003</v>
      </c>
      <c r="L93" s="203">
        <v>181.18</v>
      </c>
      <c r="M93" s="203">
        <v>1.0900000000000001</v>
      </c>
      <c r="N93" s="203">
        <v>1.41</v>
      </c>
      <c r="O93" s="203">
        <v>0</v>
      </c>
      <c r="P93" s="203">
        <v>1.66</v>
      </c>
      <c r="Q93" s="203">
        <v>2.97</v>
      </c>
      <c r="R93" s="203">
        <v>6.13</v>
      </c>
      <c r="S93" s="203">
        <v>3.82</v>
      </c>
      <c r="T93" s="203">
        <v>0</v>
      </c>
      <c r="U93" s="203">
        <v>0.71</v>
      </c>
      <c r="V93" s="203">
        <v>3.01</v>
      </c>
      <c r="W93" s="203">
        <v>6.59</v>
      </c>
      <c r="X93" s="203">
        <v>1.76</v>
      </c>
      <c r="Y93" s="203">
        <v>0</v>
      </c>
      <c r="Z93" s="203">
        <v>33.47</v>
      </c>
      <c r="AA93" s="203">
        <v>13.25</v>
      </c>
      <c r="AB93" s="203">
        <v>0</v>
      </c>
      <c r="AC93" s="203">
        <v>0</v>
      </c>
      <c r="AD93" s="203">
        <v>17.88</v>
      </c>
      <c r="AE93" s="203">
        <v>0</v>
      </c>
      <c r="AF93" s="203">
        <v>0</v>
      </c>
      <c r="AG93" s="203">
        <v>31.81</v>
      </c>
      <c r="AH93" s="203">
        <v>0</v>
      </c>
      <c r="AI93" s="203">
        <v>31.81</v>
      </c>
      <c r="AJ93" s="203">
        <v>0</v>
      </c>
      <c r="AK93" s="203">
        <v>10.89</v>
      </c>
      <c r="AL93" s="203">
        <v>0</v>
      </c>
      <c r="AM93" s="203">
        <v>0</v>
      </c>
      <c r="AN93" s="203">
        <v>0</v>
      </c>
      <c r="AO93" s="203">
        <v>217.52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13.37</v>
      </c>
      <c r="E94" s="203">
        <v>0</v>
      </c>
      <c r="F94" s="203">
        <v>0</v>
      </c>
      <c r="G94" s="203">
        <v>21.72</v>
      </c>
      <c r="H94" s="203">
        <v>0</v>
      </c>
      <c r="I94" s="203">
        <v>0</v>
      </c>
      <c r="J94" s="203">
        <v>18.329999999999998</v>
      </c>
      <c r="K94" s="203">
        <v>4.38</v>
      </c>
      <c r="L94" s="203">
        <v>181.18</v>
      </c>
      <c r="M94" s="203">
        <v>1.0900000000000001</v>
      </c>
      <c r="N94" s="203">
        <v>1.41</v>
      </c>
      <c r="O94" s="203">
        <v>0</v>
      </c>
      <c r="P94" s="203">
        <v>1.66</v>
      </c>
      <c r="Q94" s="203">
        <v>2.97</v>
      </c>
      <c r="R94" s="203">
        <v>6.13</v>
      </c>
      <c r="S94" s="203">
        <v>3.82</v>
      </c>
      <c r="T94" s="203">
        <v>0</v>
      </c>
      <c r="U94" s="203">
        <v>0.63</v>
      </c>
      <c r="V94" s="203">
        <v>3.01</v>
      </c>
      <c r="W94" s="203">
        <v>6.59</v>
      </c>
      <c r="X94" s="203">
        <v>1.76</v>
      </c>
      <c r="Y94" s="203">
        <v>0</v>
      </c>
      <c r="Z94" s="203">
        <v>33.47</v>
      </c>
      <c r="AA94" s="203">
        <v>13.25</v>
      </c>
      <c r="AB94" s="203">
        <v>0</v>
      </c>
      <c r="AC94" s="203">
        <v>0</v>
      </c>
      <c r="AD94" s="203">
        <v>17.88</v>
      </c>
      <c r="AE94" s="203">
        <v>0</v>
      </c>
      <c r="AF94" s="203">
        <v>0</v>
      </c>
      <c r="AG94" s="203">
        <v>31.81</v>
      </c>
      <c r="AH94" s="203">
        <v>0</v>
      </c>
      <c r="AI94" s="203">
        <v>31.81</v>
      </c>
      <c r="AJ94" s="203">
        <v>0</v>
      </c>
      <c r="AK94" s="203">
        <v>10.89</v>
      </c>
      <c r="AL94" s="203">
        <v>0</v>
      </c>
      <c r="AM94" s="203">
        <v>0</v>
      </c>
      <c r="AN94" s="203">
        <v>0</v>
      </c>
      <c r="AO94" s="203">
        <v>217.52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13.37</v>
      </c>
      <c r="E95" s="203">
        <v>0</v>
      </c>
      <c r="F95" s="203">
        <v>0</v>
      </c>
      <c r="G95" s="203">
        <v>21.72</v>
      </c>
      <c r="H95" s="203">
        <v>0</v>
      </c>
      <c r="I95" s="203">
        <v>0</v>
      </c>
      <c r="J95" s="203">
        <v>18.329999999999998</v>
      </c>
      <c r="K95" s="203">
        <v>4.21</v>
      </c>
      <c r="L95" s="203">
        <v>181.18</v>
      </c>
      <c r="M95" s="203">
        <v>1.0900000000000001</v>
      </c>
      <c r="N95" s="203">
        <v>1.41</v>
      </c>
      <c r="O95" s="203">
        <v>0</v>
      </c>
      <c r="P95" s="203">
        <v>1.66</v>
      </c>
      <c r="Q95" s="203">
        <v>2.97</v>
      </c>
      <c r="R95" s="203">
        <v>6.13</v>
      </c>
      <c r="S95" s="203">
        <v>3.82</v>
      </c>
      <c r="T95" s="203">
        <v>0</v>
      </c>
      <c r="U95" s="203">
        <v>0.55000000000000004</v>
      </c>
      <c r="V95" s="203">
        <v>3.01</v>
      </c>
      <c r="W95" s="203">
        <v>6.59</v>
      </c>
      <c r="X95" s="203">
        <v>1.76</v>
      </c>
      <c r="Y95" s="203">
        <v>0</v>
      </c>
      <c r="Z95" s="203">
        <v>33.47</v>
      </c>
      <c r="AA95" s="203">
        <v>13.25</v>
      </c>
      <c r="AB95" s="203">
        <v>0</v>
      </c>
      <c r="AC95" s="203">
        <v>0</v>
      </c>
      <c r="AD95" s="203">
        <v>17.88</v>
      </c>
      <c r="AE95" s="203">
        <v>0</v>
      </c>
      <c r="AF95" s="203">
        <v>0</v>
      </c>
      <c r="AG95" s="203">
        <v>31.81</v>
      </c>
      <c r="AH95" s="203">
        <v>0</v>
      </c>
      <c r="AI95" s="203">
        <v>31.81</v>
      </c>
      <c r="AJ95" s="203">
        <v>0</v>
      </c>
      <c r="AK95" s="203">
        <v>10.89</v>
      </c>
      <c r="AL95" s="203">
        <v>0</v>
      </c>
      <c r="AM95" s="203">
        <v>0</v>
      </c>
      <c r="AN95" s="203">
        <v>0</v>
      </c>
      <c r="AO95" s="203">
        <v>217.52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13.37</v>
      </c>
      <c r="E96" s="203">
        <v>0</v>
      </c>
      <c r="F96" s="203">
        <v>0</v>
      </c>
      <c r="G96" s="203">
        <v>21.72</v>
      </c>
      <c r="H96" s="203">
        <v>0</v>
      </c>
      <c r="I96" s="203">
        <v>0</v>
      </c>
      <c r="J96" s="203">
        <v>18.329999999999998</v>
      </c>
      <c r="K96" s="203">
        <v>4.21</v>
      </c>
      <c r="L96" s="203">
        <v>181.18</v>
      </c>
      <c r="M96" s="203">
        <v>1.0900000000000001</v>
      </c>
      <c r="N96" s="203">
        <v>1.41</v>
      </c>
      <c r="O96" s="203">
        <v>0</v>
      </c>
      <c r="P96" s="203">
        <v>1.66</v>
      </c>
      <c r="Q96" s="203">
        <v>2.97</v>
      </c>
      <c r="R96" s="203">
        <v>6.13</v>
      </c>
      <c r="S96" s="203">
        <v>3.82</v>
      </c>
      <c r="T96" s="203">
        <v>0</v>
      </c>
      <c r="U96" s="203">
        <v>0.47</v>
      </c>
      <c r="V96" s="203">
        <v>3.01</v>
      </c>
      <c r="W96" s="203">
        <v>6.59</v>
      </c>
      <c r="X96" s="203">
        <v>1.76</v>
      </c>
      <c r="Y96" s="203">
        <v>0</v>
      </c>
      <c r="Z96" s="203">
        <v>33.47</v>
      </c>
      <c r="AA96" s="203">
        <v>13.25</v>
      </c>
      <c r="AB96" s="203">
        <v>0</v>
      </c>
      <c r="AC96" s="203">
        <v>0</v>
      </c>
      <c r="AD96" s="203">
        <v>17.88</v>
      </c>
      <c r="AE96" s="203">
        <v>0</v>
      </c>
      <c r="AF96" s="203">
        <v>0</v>
      </c>
      <c r="AG96" s="203">
        <v>31.81</v>
      </c>
      <c r="AH96" s="203">
        <v>0</v>
      </c>
      <c r="AI96" s="203">
        <v>31.81</v>
      </c>
      <c r="AJ96" s="203">
        <v>0</v>
      </c>
      <c r="AK96" s="203">
        <v>10.89</v>
      </c>
      <c r="AL96" s="203">
        <v>0</v>
      </c>
      <c r="AM96" s="203">
        <v>0</v>
      </c>
      <c r="AN96" s="203">
        <v>0</v>
      </c>
      <c r="AO96" s="203">
        <v>217.52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13.37</v>
      </c>
      <c r="E97" s="203">
        <v>0</v>
      </c>
      <c r="F97" s="203">
        <v>0</v>
      </c>
      <c r="G97" s="203">
        <v>21.72</v>
      </c>
      <c r="H97" s="203">
        <v>0</v>
      </c>
      <c r="I97" s="203">
        <v>0</v>
      </c>
      <c r="J97" s="203">
        <v>18.329999999999998</v>
      </c>
      <c r="K97" s="203">
        <v>4.21</v>
      </c>
      <c r="L97" s="203">
        <v>181.18</v>
      </c>
      <c r="M97" s="203">
        <v>1.0900000000000001</v>
      </c>
      <c r="N97" s="203">
        <v>1.41</v>
      </c>
      <c r="O97" s="203">
        <v>0</v>
      </c>
      <c r="P97" s="203">
        <v>1.66</v>
      </c>
      <c r="Q97" s="203">
        <v>2.97</v>
      </c>
      <c r="R97" s="203">
        <v>6.13</v>
      </c>
      <c r="S97" s="203">
        <v>3.82</v>
      </c>
      <c r="T97" s="203">
        <v>0</v>
      </c>
      <c r="U97" s="203">
        <v>0.44</v>
      </c>
      <c r="V97" s="203">
        <v>0.44</v>
      </c>
      <c r="W97" s="203">
        <v>6.59</v>
      </c>
      <c r="X97" s="203">
        <v>1.76</v>
      </c>
      <c r="Y97" s="203">
        <v>0</v>
      </c>
      <c r="Z97" s="203">
        <v>33.47</v>
      </c>
      <c r="AA97" s="203">
        <v>13.25</v>
      </c>
      <c r="AB97" s="203">
        <v>0</v>
      </c>
      <c r="AC97" s="203">
        <v>0</v>
      </c>
      <c r="AD97" s="203">
        <v>17.88</v>
      </c>
      <c r="AE97" s="203">
        <v>0</v>
      </c>
      <c r="AF97" s="203">
        <v>0</v>
      </c>
      <c r="AG97" s="203">
        <v>31.81</v>
      </c>
      <c r="AH97" s="203">
        <v>0</v>
      </c>
      <c r="AI97" s="203">
        <v>31.81</v>
      </c>
      <c r="AJ97" s="203">
        <v>0</v>
      </c>
      <c r="AK97" s="203">
        <v>10.89</v>
      </c>
      <c r="AL97" s="203">
        <v>0</v>
      </c>
      <c r="AM97" s="203">
        <v>0</v>
      </c>
      <c r="AN97" s="203">
        <v>0</v>
      </c>
      <c r="AO97" s="203">
        <v>217.52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13.37</v>
      </c>
      <c r="E98" s="203">
        <v>0</v>
      </c>
      <c r="F98" s="203">
        <v>0</v>
      </c>
      <c r="G98" s="203">
        <v>21.72</v>
      </c>
      <c r="H98" s="203">
        <v>0</v>
      </c>
      <c r="I98" s="203">
        <v>0</v>
      </c>
      <c r="J98" s="203">
        <v>18.329999999999998</v>
      </c>
      <c r="K98" s="203">
        <v>4.21</v>
      </c>
      <c r="L98" s="203">
        <v>181.18</v>
      </c>
      <c r="M98" s="203">
        <v>1.0900000000000001</v>
      </c>
      <c r="N98" s="203">
        <v>1.41</v>
      </c>
      <c r="O98" s="203">
        <v>0</v>
      </c>
      <c r="P98" s="203">
        <v>1.66</v>
      </c>
      <c r="Q98" s="203">
        <v>2.97</v>
      </c>
      <c r="R98" s="203">
        <v>6.13</v>
      </c>
      <c r="S98" s="203">
        <v>3.82</v>
      </c>
      <c r="T98" s="203">
        <v>0</v>
      </c>
      <c r="U98" s="203">
        <v>0.44</v>
      </c>
      <c r="V98" s="203">
        <v>0.44</v>
      </c>
      <c r="W98" s="203">
        <v>6.59</v>
      </c>
      <c r="X98" s="203">
        <v>1.76</v>
      </c>
      <c r="Y98" s="203">
        <v>0</v>
      </c>
      <c r="Z98" s="203">
        <v>33.47</v>
      </c>
      <c r="AA98" s="203">
        <v>13.25</v>
      </c>
      <c r="AB98" s="203">
        <v>0</v>
      </c>
      <c r="AC98" s="203">
        <v>0</v>
      </c>
      <c r="AD98" s="203">
        <v>17.88</v>
      </c>
      <c r="AE98" s="203">
        <v>0</v>
      </c>
      <c r="AF98" s="203">
        <v>0</v>
      </c>
      <c r="AG98" s="203">
        <v>31.81</v>
      </c>
      <c r="AH98" s="203">
        <v>0</v>
      </c>
      <c r="AI98" s="203">
        <v>31.81</v>
      </c>
      <c r="AJ98" s="203">
        <v>0</v>
      </c>
      <c r="AK98" s="203">
        <v>10.89</v>
      </c>
      <c r="AL98" s="203">
        <v>0</v>
      </c>
      <c r="AM98" s="203">
        <v>0</v>
      </c>
      <c r="AN98" s="203">
        <v>0</v>
      </c>
      <c r="AO98" s="203">
        <v>217.52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0.31853999999999982</v>
      </c>
      <c r="E99">
        <f t="shared" si="0"/>
        <v>0</v>
      </c>
      <c r="F99">
        <f t="shared" si="0"/>
        <v>0</v>
      </c>
      <c r="G99">
        <f t="shared" si="0"/>
        <v>0.52128000000000041</v>
      </c>
      <c r="H99">
        <f t="shared" si="0"/>
        <v>0</v>
      </c>
      <c r="I99">
        <f t="shared" si="0"/>
        <v>0</v>
      </c>
      <c r="J99">
        <f t="shared" si="0"/>
        <v>0.43991999999999942</v>
      </c>
      <c r="K99">
        <f t="shared" si="0"/>
        <v>8.4167499999999992E-2</v>
      </c>
      <c r="L99">
        <f t="shared" si="0"/>
        <v>3.4032</v>
      </c>
      <c r="M99">
        <f t="shared" si="0"/>
        <v>2.5827500000000055E-2</v>
      </c>
      <c r="N99">
        <f t="shared" si="0"/>
        <v>3.4359999999999939E-2</v>
      </c>
      <c r="O99">
        <f t="shared" si="0"/>
        <v>0</v>
      </c>
      <c r="P99">
        <f t="shared" si="0"/>
        <v>3.9902499999999938E-2</v>
      </c>
      <c r="Q99">
        <f t="shared" si="0"/>
        <v>4.3110000000000002E-2</v>
      </c>
      <c r="R99">
        <f t="shared" si="0"/>
        <v>8.9927500000000077E-2</v>
      </c>
      <c r="S99">
        <f t="shared" si="0"/>
        <v>5.6060000000000047E-2</v>
      </c>
      <c r="T99">
        <f t="shared" si="0"/>
        <v>0</v>
      </c>
      <c r="U99">
        <f t="shared" si="0"/>
        <v>1.8737500000000001E-2</v>
      </c>
      <c r="V99">
        <f t="shared" si="0"/>
        <v>1.4329999999999989E-2</v>
      </c>
      <c r="W99">
        <f t="shared" si="0"/>
        <v>9.056750000000012E-2</v>
      </c>
      <c r="X99">
        <f t="shared" si="0"/>
        <v>0.12096999999999997</v>
      </c>
      <c r="Y99">
        <f t="shared" si="0"/>
        <v>0</v>
      </c>
      <c r="Z99">
        <f t="shared" si="0"/>
        <v>0.50536000000000025</v>
      </c>
      <c r="AA99">
        <f t="shared" si="0"/>
        <v>0.19924500000000017</v>
      </c>
      <c r="AB99">
        <f t="shared" si="0"/>
        <v>0</v>
      </c>
      <c r="AC99">
        <f t="shared" si="0"/>
        <v>0</v>
      </c>
      <c r="AD99">
        <f t="shared" si="0"/>
        <v>0.429120000000001</v>
      </c>
      <c r="AE99">
        <f t="shared" si="0"/>
        <v>0</v>
      </c>
      <c r="AF99">
        <f t="shared" si="0"/>
        <v>0</v>
      </c>
      <c r="AG99">
        <f t="shared" si="0"/>
        <v>0.7634399999999989</v>
      </c>
      <c r="AH99">
        <f t="shared" si="0"/>
        <v>0</v>
      </c>
      <c r="AI99">
        <f t="shared" si="0"/>
        <v>0.7634399999999989</v>
      </c>
      <c r="AJ99">
        <f t="shared" si="0"/>
        <v>0</v>
      </c>
      <c r="AK99">
        <f t="shared" si="0"/>
        <v>0.2591974999999998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-15.241</v>
      </c>
      <c r="D36" s="83">
        <v>0</v>
      </c>
      <c r="E36" s="83">
        <v>0</v>
      </c>
      <c r="F36" s="83">
        <v>-20.759</v>
      </c>
      <c r="G36" s="83">
        <v>-36</v>
      </c>
      <c r="H36" s="77"/>
      <c r="I36" s="32">
        <v>34</v>
      </c>
      <c r="J36" s="83">
        <v>15.241</v>
      </c>
      <c r="K36" s="83">
        <v>0</v>
      </c>
      <c r="L36" s="83">
        <v>0</v>
      </c>
      <c r="M36" s="83">
        <v>0</v>
      </c>
      <c r="N36" s="83">
        <v>15.241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20.759</v>
      </c>
      <c r="AF36" s="83">
        <v>0</v>
      </c>
      <c r="AG36" s="83">
        <v>0</v>
      </c>
      <c r="AH36" s="83">
        <v>0</v>
      </c>
      <c r="AI36" s="83">
        <v>20.759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15.241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-15.241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20.759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-20.759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152.41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152.41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207.59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207.59</v>
      </c>
      <c r="DF36" s="82">
        <f t="shared" si="31"/>
        <v>36</v>
      </c>
      <c r="DG36" s="82">
        <f t="shared" si="32"/>
        <v>-15.241</v>
      </c>
      <c r="DH36" s="82">
        <f t="shared" si="33"/>
        <v>0</v>
      </c>
      <c r="DI36" s="82">
        <f t="shared" si="34"/>
        <v>0</v>
      </c>
      <c r="DJ36" s="82">
        <f t="shared" si="35"/>
        <v>-20.759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-24.132000000000001</v>
      </c>
      <c r="D37" s="83">
        <v>0</v>
      </c>
      <c r="E37" s="83">
        <v>0</v>
      </c>
      <c r="F37" s="83">
        <v>-32.868000000000002</v>
      </c>
      <c r="G37" s="83">
        <v>-57</v>
      </c>
      <c r="H37" s="77"/>
      <c r="I37" s="32">
        <v>35</v>
      </c>
      <c r="J37" s="83">
        <v>24.132000000000001</v>
      </c>
      <c r="K37" s="83">
        <v>0</v>
      </c>
      <c r="L37" s="83">
        <v>0</v>
      </c>
      <c r="M37" s="83">
        <v>0</v>
      </c>
      <c r="N37" s="83">
        <v>24.132000000000001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32.868000000000002</v>
      </c>
      <c r="AF37" s="83">
        <v>0</v>
      </c>
      <c r="AG37" s="83">
        <v>0</v>
      </c>
      <c r="AH37" s="83">
        <v>0</v>
      </c>
      <c r="AI37" s="83">
        <v>32.868000000000002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24.132000000000001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-24.132000000000001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32.868000000000002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-32.868000000000002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241.32000000000002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241.32000000000002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328.68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328.68</v>
      </c>
      <c r="DF37" s="82">
        <f t="shared" si="31"/>
        <v>57</v>
      </c>
      <c r="DG37" s="82">
        <f t="shared" si="32"/>
        <v>-24.132000000000001</v>
      </c>
      <c r="DH37" s="82">
        <f t="shared" si="33"/>
        <v>0</v>
      </c>
      <c r="DI37" s="82">
        <f t="shared" si="34"/>
        <v>0</v>
      </c>
      <c r="DJ37" s="82">
        <f t="shared" si="35"/>
        <v>-32.868000000000002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-29.635000000000002</v>
      </c>
      <c r="D38" s="83">
        <v>0</v>
      </c>
      <c r="E38" s="83">
        <v>0</v>
      </c>
      <c r="F38" s="83">
        <v>-40.365000000000002</v>
      </c>
      <c r="G38" s="83">
        <v>-70</v>
      </c>
      <c r="H38" s="77"/>
      <c r="I38" s="32">
        <v>36</v>
      </c>
      <c r="J38" s="83">
        <v>29.635000000000002</v>
      </c>
      <c r="K38" s="83">
        <v>0</v>
      </c>
      <c r="L38" s="83">
        <v>0</v>
      </c>
      <c r="M38" s="83">
        <v>0</v>
      </c>
      <c r="N38" s="83">
        <v>29.635000000000002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40.365000000000002</v>
      </c>
      <c r="AF38" s="83">
        <v>0</v>
      </c>
      <c r="AG38" s="83">
        <v>0</v>
      </c>
      <c r="AH38" s="83">
        <v>0</v>
      </c>
      <c r="AI38" s="83">
        <v>40.365000000000002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29.635000000000002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-29.635000000000002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40.365000000000002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-40.365000000000002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296.35000000000002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296.35000000000002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403.65000000000003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403.65000000000003</v>
      </c>
      <c r="DF38" s="82">
        <f t="shared" si="31"/>
        <v>70</v>
      </c>
      <c r="DG38" s="82">
        <f t="shared" si="32"/>
        <v>-29.635000000000002</v>
      </c>
      <c r="DH38" s="82">
        <f t="shared" si="33"/>
        <v>0</v>
      </c>
      <c r="DI38" s="82">
        <f t="shared" si="34"/>
        <v>0</v>
      </c>
      <c r="DJ38" s="82">
        <f t="shared" si="35"/>
        <v>-40.365000000000002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-24.555</v>
      </c>
      <c r="D39" s="83">
        <v>0</v>
      </c>
      <c r="E39" s="83">
        <v>0</v>
      </c>
      <c r="F39" s="83">
        <v>-33.445</v>
      </c>
      <c r="G39" s="83">
        <v>-58</v>
      </c>
      <c r="H39" s="77"/>
      <c r="I39" s="32">
        <v>37</v>
      </c>
      <c r="J39" s="83">
        <v>24.555</v>
      </c>
      <c r="K39" s="83">
        <v>0</v>
      </c>
      <c r="L39" s="83">
        <v>0</v>
      </c>
      <c r="M39" s="83">
        <v>0</v>
      </c>
      <c r="N39" s="83">
        <v>24.555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33.445</v>
      </c>
      <c r="AF39" s="83">
        <v>0</v>
      </c>
      <c r="AG39" s="83">
        <v>0</v>
      </c>
      <c r="AH39" s="83">
        <v>0</v>
      </c>
      <c r="AI39" s="83">
        <v>33.445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24.555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-24.555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33.445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-33.445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245.55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245.55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334.45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334.45</v>
      </c>
      <c r="DF39" s="82">
        <f t="shared" si="31"/>
        <v>58</v>
      </c>
      <c r="DG39" s="82">
        <f t="shared" si="32"/>
        <v>-24.555</v>
      </c>
      <c r="DH39" s="82">
        <f t="shared" si="33"/>
        <v>0</v>
      </c>
      <c r="DI39" s="82">
        <f t="shared" si="34"/>
        <v>0</v>
      </c>
      <c r="DJ39" s="82">
        <f t="shared" si="35"/>
        <v>-33.445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-33.021999999999998</v>
      </c>
      <c r="D40" s="83">
        <v>0</v>
      </c>
      <c r="E40" s="83">
        <v>0</v>
      </c>
      <c r="F40" s="83">
        <v>-44.978000000000002</v>
      </c>
      <c r="G40" s="83">
        <v>-78</v>
      </c>
      <c r="H40" s="77"/>
      <c r="I40" s="32">
        <v>38</v>
      </c>
      <c r="J40" s="83">
        <v>33.021999999999998</v>
      </c>
      <c r="K40" s="83">
        <v>0</v>
      </c>
      <c r="L40" s="83">
        <v>0</v>
      </c>
      <c r="M40" s="83">
        <v>0</v>
      </c>
      <c r="N40" s="83">
        <v>33.021999999999998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44.978000000000002</v>
      </c>
      <c r="AF40" s="83">
        <v>0</v>
      </c>
      <c r="AG40" s="83">
        <v>0</v>
      </c>
      <c r="AH40" s="83">
        <v>0</v>
      </c>
      <c r="AI40" s="83">
        <v>44.978000000000002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33.021999999999998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-33.021999999999998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44.978000000000002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-44.978000000000002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330.21999999999997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330.21999999999997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449.78000000000003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449.78000000000003</v>
      </c>
      <c r="DF40" s="82">
        <f t="shared" si="31"/>
        <v>78</v>
      </c>
      <c r="DG40" s="82">
        <f t="shared" si="32"/>
        <v>-33.021999999999998</v>
      </c>
      <c r="DH40" s="82">
        <f t="shared" si="33"/>
        <v>0</v>
      </c>
      <c r="DI40" s="82">
        <f t="shared" si="34"/>
        <v>0</v>
      </c>
      <c r="DJ40" s="82">
        <f t="shared" si="35"/>
        <v>-44.978000000000002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-5.5039999999999996</v>
      </c>
      <c r="D41" s="83">
        <v>0</v>
      </c>
      <c r="E41" s="83">
        <v>0</v>
      </c>
      <c r="F41" s="83">
        <v>-7.4960000000000004</v>
      </c>
      <c r="G41" s="83">
        <v>-13</v>
      </c>
      <c r="H41" s="77"/>
      <c r="I41" s="32">
        <v>39</v>
      </c>
      <c r="J41" s="83">
        <v>5.5039999999999996</v>
      </c>
      <c r="K41" s="83">
        <v>0</v>
      </c>
      <c r="L41" s="83">
        <v>0</v>
      </c>
      <c r="M41" s="83">
        <v>0</v>
      </c>
      <c r="N41" s="83">
        <v>5.5039999999999996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7.4960000000000004</v>
      </c>
      <c r="AF41" s="83">
        <v>0</v>
      </c>
      <c r="AG41" s="83">
        <v>0</v>
      </c>
      <c r="AH41" s="83">
        <v>0</v>
      </c>
      <c r="AI41" s="83">
        <v>7.4960000000000004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5.5039999999999996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-5.5039999999999996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7.4960000000000004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-7.4960000000000004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55.039999999999992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55.039999999999992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74.960000000000008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74.960000000000008</v>
      </c>
      <c r="DF41" s="82">
        <f t="shared" si="31"/>
        <v>13</v>
      </c>
      <c r="DG41" s="82">
        <f t="shared" si="32"/>
        <v>-5.5039999999999996</v>
      </c>
      <c r="DH41" s="82">
        <f t="shared" si="33"/>
        <v>0</v>
      </c>
      <c r="DI41" s="82">
        <f t="shared" si="34"/>
        <v>0</v>
      </c>
      <c r="DJ41" s="82">
        <f t="shared" si="35"/>
        <v>-7.4960000000000004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59.88</v>
      </c>
      <c r="N42" s="83">
        <v>59.88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-59.88</v>
      </c>
      <c r="AG42" s="83">
        <v>0</v>
      </c>
      <c r="AH42" s="83">
        <v>0</v>
      </c>
      <c r="AI42" s="83">
        <v>-59.88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59.88</v>
      </c>
      <c r="AY42" s="84">
        <f t="shared" si="14"/>
        <v>-59.88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598.80000000000007</v>
      </c>
      <c r="CI42" s="81">
        <f t="shared" si="24"/>
        <v>598.80000000000007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-59.88</v>
      </c>
      <c r="DH42" s="82">
        <f t="shared" si="33"/>
        <v>0</v>
      </c>
      <c r="DI42" s="82">
        <f t="shared" si="34"/>
        <v>0</v>
      </c>
      <c r="DJ42" s="82">
        <f t="shared" si="35"/>
        <v>59.88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55.779000000000003</v>
      </c>
      <c r="N43" s="83">
        <v>55.779000000000003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-55.779000000000003</v>
      </c>
      <c r="AG43" s="83">
        <v>0</v>
      </c>
      <c r="AH43" s="83">
        <v>0</v>
      </c>
      <c r="AI43" s="83">
        <v>-55.779000000000003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55.779000000000003</v>
      </c>
      <c r="AY43" s="84">
        <f t="shared" si="14"/>
        <v>-55.779000000000003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557.79000000000008</v>
      </c>
      <c r="CI43" s="81">
        <f t="shared" si="24"/>
        <v>557.79000000000008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-55.779000000000003</v>
      </c>
      <c r="DH43" s="82">
        <f t="shared" si="33"/>
        <v>0</v>
      </c>
      <c r="DI43" s="82">
        <f t="shared" si="34"/>
        <v>0</v>
      </c>
      <c r="DJ43" s="82">
        <f t="shared" si="35"/>
        <v>55.779000000000003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55.255000000000003</v>
      </c>
      <c r="N44" s="83">
        <v>55.255000000000003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-55.255000000000003</v>
      </c>
      <c r="AG44" s="83">
        <v>0</v>
      </c>
      <c r="AH44" s="83">
        <v>0</v>
      </c>
      <c r="AI44" s="83">
        <v>-55.255000000000003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55.255000000000003</v>
      </c>
      <c r="AY44" s="84">
        <f t="shared" si="14"/>
        <v>-55.255000000000003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552.55000000000007</v>
      </c>
      <c r="CI44" s="81">
        <f t="shared" si="24"/>
        <v>552.55000000000007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-55.255000000000003</v>
      </c>
      <c r="DH44" s="82">
        <f t="shared" si="33"/>
        <v>0</v>
      </c>
      <c r="DI44" s="82">
        <f t="shared" si="34"/>
        <v>0</v>
      </c>
      <c r="DJ44" s="82">
        <f t="shared" si="35"/>
        <v>55.255000000000003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46.912999999999997</v>
      </c>
      <c r="N45" s="83">
        <v>46.912999999999997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-46.912999999999997</v>
      </c>
      <c r="AG45" s="83">
        <v>0</v>
      </c>
      <c r="AH45" s="83">
        <v>0</v>
      </c>
      <c r="AI45" s="83">
        <v>-46.912999999999997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46.912999999999997</v>
      </c>
      <c r="AY45" s="84">
        <f t="shared" si="14"/>
        <v>-46.912999999999997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469.13</v>
      </c>
      <c r="CI45" s="81">
        <f t="shared" si="24"/>
        <v>469.13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-46.912999999999997</v>
      </c>
      <c r="DH45" s="82">
        <f t="shared" si="33"/>
        <v>0</v>
      </c>
      <c r="DI45" s="82">
        <f t="shared" si="34"/>
        <v>0</v>
      </c>
      <c r="DJ45" s="82">
        <f t="shared" si="35"/>
        <v>46.912999999999997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34.552</v>
      </c>
      <c r="N46" s="83">
        <v>34.552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-34.552</v>
      </c>
      <c r="AG46" s="83">
        <v>0</v>
      </c>
      <c r="AH46" s="83">
        <v>0</v>
      </c>
      <c r="AI46" s="83">
        <v>-34.552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34.552</v>
      </c>
      <c r="AY46" s="84">
        <f t="shared" si="14"/>
        <v>-34.552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345.52</v>
      </c>
      <c r="CI46" s="81">
        <f t="shared" si="24"/>
        <v>345.52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-34.552</v>
      </c>
      <c r="DH46" s="82">
        <f t="shared" si="33"/>
        <v>0</v>
      </c>
      <c r="DI46" s="82">
        <f t="shared" si="34"/>
        <v>0</v>
      </c>
      <c r="DJ46" s="82">
        <f t="shared" si="35"/>
        <v>34.552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18.231999999999999</v>
      </c>
      <c r="N47" s="83">
        <v>18.231999999999999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-18.231999999999999</v>
      </c>
      <c r="AG47" s="83">
        <v>0</v>
      </c>
      <c r="AH47" s="83">
        <v>0</v>
      </c>
      <c r="AI47" s="83">
        <v>-18.231999999999999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18.231999999999999</v>
      </c>
      <c r="AY47" s="84">
        <f t="shared" si="14"/>
        <v>-18.231999999999999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182.32</v>
      </c>
      <c r="CI47" s="81">
        <f t="shared" si="24"/>
        <v>182.32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-18.231999999999999</v>
      </c>
      <c r="DH47" s="82">
        <f t="shared" si="33"/>
        <v>0</v>
      </c>
      <c r="DI47" s="82">
        <f t="shared" si="34"/>
        <v>0</v>
      </c>
      <c r="DJ47" s="82">
        <f t="shared" si="35"/>
        <v>18.231999999999999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10.755000000000001</v>
      </c>
      <c r="N48" s="83">
        <v>10.755000000000001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-10.755000000000001</v>
      </c>
      <c r="AG48" s="83">
        <v>0</v>
      </c>
      <c r="AH48" s="83">
        <v>0</v>
      </c>
      <c r="AI48" s="83">
        <v>-10.755000000000001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10.755000000000001</v>
      </c>
      <c r="AY48" s="84">
        <f t="shared" si="14"/>
        <v>-10.755000000000001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107.55000000000001</v>
      </c>
      <c r="CI48" s="81">
        <f t="shared" si="24"/>
        <v>107.55000000000001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-10.755000000000001</v>
      </c>
      <c r="DH48" s="82">
        <f t="shared" si="33"/>
        <v>0</v>
      </c>
      <c r="DI48" s="82">
        <f t="shared" si="34"/>
        <v>0</v>
      </c>
      <c r="DJ48" s="82">
        <f t="shared" si="35"/>
        <v>10.755000000000001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6.8659999999999997</v>
      </c>
      <c r="N49" s="83">
        <v>6.8659999999999997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-6.8659999999999997</v>
      </c>
      <c r="AG49" s="83">
        <v>0</v>
      </c>
      <c r="AH49" s="83">
        <v>0</v>
      </c>
      <c r="AI49" s="83">
        <v>-6.8659999999999997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6.8659999999999997</v>
      </c>
      <c r="AY49" s="84">
        <f t="shared" si="14"/>
        <v>-6.8659999999999997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68.66</v>
      </c>
      <c r="CI49" s="81">
        <f t="shared" si="24"/>
        <v>68.66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-6.8659999999999997</v>
      </c>
      <c r="DH49" s="82">
        <f t="shared" si="33"/>
        <v>0</v>
      </c>
      <c r="DI49" s="82">
        <f t="shared" si="34"/>
        <v>0</v>
      </c>
      <c r="DJ49" s="82">
        <f t="shared" si="35"/>
        <v>6.8659999999999997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-5.08</v>
      </c>
      <c r="D80" s="83">
        <v>0</v>
      </c>
      <c r="E80" s="83">
        <v>0</v>
      </c>
      <c r="F80" s="83">
        <v>-6.92</v>
      </c>
      <c r="G80" s="83">
        <v>-12</v>
      </c>
      <c r="H80" s="77"/>
      <c r="I80" s="32">
        <v>78</v>
      </c>
      <c r="J80" s="83">
        <v>5.08</v>
      </c>
      <c r="K80" s="83">
        <v>0</v>
      </c>
      <c r="L80" s="83">
        <v>0</v>
      </c>
      <c r="M80" s="83">
        <v>0</v>
      </c>
      <c r="N80" s="83">
        <v>5.08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6.92</v>
      </c>
      <c r="AF80" s="83">
        <v>0</v>
      </c>
      <c r="AG80" s="83">
        <v>0</v>
      </c>
      <c r="AH80" s="83">
        <v>0</v>
      </c>
      <c r="AI80" s="83">
        <v>6.92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5.08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-5.08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6.92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-6.92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50.8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50.8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69.2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69.2</v>
      </c>
      <c r="DF80" s="82">
        <f t="shared" si="59"/>
        <v>12</v>
      </c>
      <c r="DG80" s="82">
        <f t="shared" si="60"/>
        <v>-5.08</v>
      </c>
      <c r="DH80" s="82">
        <f t="shared" si="61"/>
        <v>0</v>
      </c>
      <c r="DI80" s="82">
        <f t="shared" si="62"/>
        <v>0</v>
      </c>
      <c r="DJ80" s="82">
        <f t="shared" si="63"/>
        <v>-6.92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-4.657</v>
      </c>
      <c r="D81" s="83">
        <v>0</v>
      </c>
      <c r="E81" s="83">
        <v>0</v>
      </c>
      <c r="F81" s="83">
        <v>-6.343</v>
      </c>
      <c r="G81" s="83">
        <v>-11</v>
      </c>
      <c r="H81" s="77"/>
      <c r="I81" s="32">
        <v>79</v>
      </c>
      <c r="J81" s="83">
        <v>4.657</v>
      </c>
      <c r="K81" s="83">
        <v>0</v>
      </c>
      <c r="L81" s="83">
        <v>0</v>
      </c>
      <c r="M81" s="83">
        <v>0</v>
      </c>
      <c r="N81" s="83">
        <v>4.657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6.343</v>
      </c>
      <c r="AF81" s="83">
        <v>0</v>
      </c>
      <c r="AG81" s="83">
        <v>0</v>
      </c>
      <c r="AH81" s="83">
        <v>0</v>
      </c>
      <c r="AI81" s="83">
        <v>6.343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4.657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-4.657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6.343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-6.343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46.57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46.57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63.43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63.43</v>
      </c>
      <c r="DF81" s="82">
        <f t="shared" si="59"/>
        <v>11</v>
      </c>
      <c r="DG81" s="82">
        <f t="shared" si="60"/>
        <v>-4.657</v>
      </c>
      <c r="DH81" s="82">
        <f t="shared" si="61"/>
        <v>0</v>
      </c>
      <c r="DI81" s="82">
        <f t="shared" si="62"/>
        <v>0</v>
      </c>
      <c r="DJ81" s="82">
        <f t="shared" si="63"/>
        <v>-6.343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-5.08</v>
      </c>
      <c r="D82" s="83">
        <v>0</v>
      </c>
      <c r="E82" s="83">
        <v>0</v>
      </c>
      <c r="F82" s="83">
        <v>-6.92</v>
      </c>
      <c r="G82" s="83">
        <v>-12</v>
      </c>
      <c r="H82" s="77"/>
      <c r="I82" s="32">
        <v>80</v>
      </c>
      <c r="J82" s="83">
        <v>5.08</v>
      </c>
      <c r="K82" s="83">
        <v>0</v>
      </c>
      <c r="L82" s="83">
        <v>0</v>
      </c>
      <c r="M82" s="83">
        <v>0</v>
      </c>
      <c r="N82" s="83">
        <v>5.08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6.92</v>
      </c>
      <c r="AF82" s="83">
        <v>0</v>
      </c>
      <c r="AG82" s="83">
        <v>0</v>
      </c>
      <c r="AH82" s="83">
        <v>0</v>
      </c>
      <c r="AI82" s="83">
        <v>6.92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5.08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-5.08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6.92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-6.92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50.8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50.8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69.2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69.2</v>
      </c>
      <c r="DF82" s="82">
        <f t="shared" si="59"/>
        <v>12</v>
      </c>
      <c r="DG82" s="82">
        <f t="shared" si="60"/>
        <v>-5.08</v>
      </c>
      <c r="DH82" s="82">
        <f t="shared" si="61"/>
        <v>0</v>
      </c>
      <c r="DI82" s="82">
        <f t="shared" si="62"/>
        <v>0</v>
      </c>
      <c r="DJ82" s="82">
        <f t="shared" si="63"/>
        <v>-6.92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-22.861999999999998</v>
      </c>
      <c r="D91" s="83">
        <v>0</v>
      </c>
      <c r="E91" s="83">
        <v>0</v>
      </c>
      <c r="F91" s="83">
        <v>-31.138000000000002</v>
      </c>
      <c r="G91" s="83">
        <v>-54</v>
      </c>
      <c r="H91" s="77"/>
      <c r="I91" s="32">
        <v>89</v>
      </c>
      <c r="J91" s="83">
        <v>22.861999999999998</v>
      </c>
      <c r="K91" s="83">
        <v>0</v>
      </c>
      <c r="L91" s="83">
        <v>0</v>
      </c>
      <c r="M91" s="83">
        <v>0</v>
      </c>
      <c r="N91" s="83">
        <v>22.861999999999998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31.138000000000002</v>
      </c>
      <c r="AF91" s="83">
        <v>0</v>
      </c>
      <c r="AG91" s="83">
        <v>0</v>
      </c>
      <c r="AH91" s="83">
        <v>0</v>
      </c>
      <c r="AI91" s="83">
        <v>31.138000000000002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22.861999999999998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-22.861999999999998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31.138000000000002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-31.138000000000002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228.61999999999998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228.61999999999998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311.38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311.38</v>
      </c>
      <c r="DF91" s="82">
        <f t="shared" si="59"/>
        <v>54</v>
      </c>
      <c r="DG91" s="82">
        <f t="shared" si="60"/>
        <v>-22.861999999999998</v>
      </c>
      <c r="DH91" s="82">
        <f t="shared" si="61"/>
        <v>0</v>
      </c>
      <c r="DI91" s="82">
        <f t="shared" si="62"/>
        <v>0</v>
      </c>
      <c r="DJ91" s="82">
        <f t="shared" si="63"/>
        <v>-31.138000000000002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-7.1970000000000001</v>
      </c>
      <c r="D92" s="83">
        <v>0</v>
      </c>
      <c r="E92" s="83">
        <v>0</v>
      </c>
      <c r="F92" s="83">
        <v>-9.8030000000000008</v>
      </c>
      <c r="G92" s="83">
        <v>-17</v>
      </c>
      <c r="H92" s="77"/>
      <c r="I92" s="32">
        <v>90</v>
      </c>
      <c r="J92" s="83">
        <v>7.1970000000000001</v>
      </c>
      <c r="K92" s="83">
        <v>0</v>
      </c>
      <c r="L92" s="83">
        <v>0</v>
      </c>
      <c r="M92" s="83">
        <v>0</v>
      </c>
      <c r="N92" s="83">
        <v>7.1970000000000001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9.8030000000000008</v>
      </c>
      <c r="AF92" s="83">
        <v>0</v>
      </c>
      <c r="AG92" s="83">
        <v>0</v>
      </c>
      <c r="AH92" s="83">
        <v>0</v>
      </c>
      <c r="AI92" s="83">
        <v>9.8030000000000008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7.1970000000000001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-7.1970000000000001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9.8030000000000008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-9.8030000000000008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71.97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71.97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98.03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98.03</v>
      </c>
      <c r="DF92" s="82">
        <f t="shared" si="59"/>
        <v>17</v>
      </c>
      <c r="DG92" s="82">
        <f t="shared" si="60"/>
        <v>-7.1970000000000001</v>
      </c>
      <c r="DH92" s="82">
        <f t="shared" si="61"/>
        <v>0</v>
      </c>
      <c r="DI92" s="82">
        <f t="shared" si="62"/>
        <v>0</v>
      </c>
      <c r="DJ92" s="82">
        <f t="shared" si="63"/>
        <v>-9.8030000000000008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4.424125000000001E-2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7.2057999999999997E-2</v>
      </c>
      <c r="AY99" s="88">
        <f t="shared" si="65"/>
        <v>-0.11629925000000001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6.025875E-2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-6.025875E-2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4.4241249999999996E-2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7.2058000000000011E-2</v>
      </c>
      <c r="CI99" s="90">
        <f t="shared" si="70"/>
        <v>0.11629925000000001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6.0258750000000007E-2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6.0258750000000007E-2</v>
      </c>
      <c r="DE99" s="87"/>
      <c r="DF99" s="82">
        <f t="shared" si="59"/>
        <v>0.10450000000000001</v>
      </c>
      <c r="DG99" s="82">
        <f t="shared" si="60"/>
        <v>-0.11629925000000001</v>
      </c>
      <c r="DH99" s="82">
        <f t="shared" si="61"/>
        <v>0</v>
      </c>
      <c r="DI99" s="82">
        <f t="shared" si="62"/>
        <v>0</v>
      </c>
      <c r="DJ99" s="82">
        <f t="shared" si="63"/>
        <v>1.1799249999999997E-2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1" t="s">
        <v>325</v>
      </c>
      <c r="J1" s="242"/>
      <c r="K1" s="242"/>
      <c r="L1" s="242"/>
      <c r="M1" s="243"/>
      <c r="N1" s="242" t="s">
        <v>475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342.37</v>
      </c>
      <c r="I3" s="175">
        <f ca="1">INDIRECT("BRPL_EOD!" &amp; $V$3 &amp; X3)</f>
        <v>249.94</v>
      </c>
      <c r="J3" s="173">
        <f ca="1">INDIRECT("BYPL_EOD!" &amp; $V$3 &amp; X3)</f>
        <v>87.48</v>
      </c>
      <c r="K3" s="173">
        <f ca="1">INDIRECT("TPDDL_EOD!" &amp; $V$3 &amp; X3)</f>
        <v>4.95</v>
      </c>
      <c r="L3" s="173">
        <f ca="1">INDIRECT("NDMC_EOD!" &amp; $V$3 &amp; X3)</f>
        <v>0</v>
      </c>
      <c r="M3" s="174">
        <f ca="1">SUM(I3:L3)</f>
        <v>342.37</v>
      </c>
      <c r="N3" s="172">
        <f ca="1">INDIRECT("BRPL_ISGS_exbus!" &amp; $V$3 &amp; X3)</f>
        <v>249.94</v>
      </c>
      <c r="O3" s="173">
        <f ca="1">INDIRECT("BYPL_ISGS_exbus!" &amp; $V$3 &amp; X3)</f>
        <v>87.48</v>
      </c>
      <c r="P3" s="173">
        <f ca="1">INDIRECT("TPDDL_ISGS_exbus!" &amp; $V$3 &amp; X3)</f>
        <v>4.95</v>
      </c>
      <c r="Q3" s="173">
        <f ca="1">INDIRECT("NDMC_ISGS_exbus!" &amp; $V$3 &amp; X3)</f>
        <v>0</v>
      </c>
      <c r="R3" s="174">
        <f ca="1">SUM(N3:Q3)</f>
        <v>342.37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361.7</v>
      </c>
      <c r="I4" s="180">
        <f t="shared" ref="I4:I67" ca="1" si="5">INDIRECT("BRPL_EOD!" &amp; $V$3 &amp; X4)</f>
        <v>278.13</v>
      </c>
      <c r="J4" s="177">
        <f t="shared" ref="J4:J67" ca="1" si="6">INDIRECT("BYPL_EOD!" &amp; $V$3 &amp; X4)</f>
        <v>79.09</v>
      </c>
      <c r="K4" s="177">
        <f t="shared" ref="K4:K67" ca="1" si="7">INDIRECT("TPDDL_EOD!" &amp; $V$3 &amp; X4)</f>
        <v>4.4800000000000004</v>
      </c>
      <c r="L4" s="177">
        <f t="shared" ref="L4:L67" ca="1" si="8">INDIRECT("NDMC_EOD!" &amp; $V$3 &amp; X4)</f>
        <v>0</v>
      </c>
      <c r="M4" s="178">
        <f t="shared" ref="M4:M67" ca="1" si="9">SUM(I4:L4)</f>
        <v>361.70000000000005</v>
      </c>
      <c r="N4" s="176">
        <f t="shared" ref="N4:N67" ca="1" si="10">INDIRECT("BRPL_ISGS_exbus!" &amp; $V$3 &amp; X4)</f>
        <v>278.12999999999994</v>
      </c>
      <c r="O4" s="177">
        <f t="shared" ref="O4:O67" ca="1" si="11">INDIRECT("BYPL_ISGS_exbus!" &amp; $V$3 &amp; X4)</f>
        <v>79.089999999999989</v>
      </c>
      <c r="P4" s="177">
        <f t="shared" ref="P4:P67" ca="1" si="12">INDIRECT("TPDDL_ISGS_exbus!" &amp; $V$3 &amp; X4)</f>
        <v>4.4799999999999995</v>
      </c>
      <c r="Q4" s="177">
        <f t="shared" ref="Q4:Q67" ca="1" si="13">INDIRECT("NDMC_ISGS_exbus!" &amp; $V$3 &amp; X4)</f>
        <v>0</v>
      </c>
      <c r="R4" s="178">
        <f t="shared" ref="R4:R67" ca="1" si="14">SUM(N4:Q4)</f>
        <v>361.69999999999993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342.37</v>
      </c>
      <c r="I5" s="180">
        <f t="shared" ca="1" si="5"/>
        <v>249.94</v>
      </c>
      <c r="J5" s="177">
        <f t="shared" ca="1" si="6"/>
        <v>87.48</v>
      </c>
      <c r="K5" s="177">
        <f t="shared" ca="1" si="7"/>
        <v>4.95</v>
      </c>
      <c r="L5" s="177">
        <f t="shared" ca="1" si="8"/>
        <v>0</v>
      </c>
      <c r="M5" s="178">
        <f t="shared" ca="1" si="9"/>
        <v>342.37</v>
      </c>
      <c r="N5" s="176">
        <f t="shared" ca="1" si="10"/>
        <v>249.94</v>
      </c>
      <c r="O5" s="177">
        <f t="shared" ca="1" si="11"/>
        <v>87.48</v>
      </c>
      <c r="P5" s="177">
        <f t="shared" ca="1" si="12"/>
        <v>4.95</v>
      </c>
      <c r="Q5" s="177">
        <f t="shared" ca="1" si="13"/>
        <v>0</v>
      </c>
      <c r="R5" s="178">
        <f t="shared" ca="1" si="14"/>
        <v>342.37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313.52999999999997</v>
      </c>
      <c r="I6" s="180">
        <f t="shared" ca="1" si="5"/>
        <v>221.1</v>
      </c>
      <c r="J6" s="177">
        <f t="shared" ca="1" si="6"/>
        <v>87.48</v>
      </c>
      <c r="K6" s="177">
        <f t="shared" ca="1" si="7"/>
        <v>4.95</v>
      </c>
      <c r="L6" s="177">
        <f t="shared" ca="1" si="8"/>
        <v>0</v>
      </c>
      <c r="M6" s="178">
        <f t="shared" ca="1" si="9"/>
        <v>313.52999999999997</v>
      </c>
      <c r="N6" s="176">
        <f t="shared" ca="1" si="10"/>
        <v>221.1</v>
      </c>
      <c r="O6" s="177">
        <f t="shared" ca="1" si="11"/>
        <v>87.48</v>
      </c>
      <c r="P6" s="177">
        <f t="shared" ca="1" si="12"/>
        <v>4.95</v>
      </c>
      <c r="Q6" s="177">
        <f t="shared" ca="1" si="13"/>
        <v>0</v>
      </c>
      <c r="R6" s="178">
        <f t="shared" ca="1" si="14"/>
        <v>313.52999999999997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351.05</v>
      </c>
      <c r="I7" s="180">
        <f t="shared" ca="1" si="5"/>
        <v>258.62</v>
      </c>
      <c r="J7" s="177">
        <f t="shared" ca="1" si="6"/>
        <v>87.48</v>
      </c>
      <c r="K7" s="177">
        <f t="shared" ca="1" si="7"/>
        <v>4.95</v>
      </c>
      <c r="L7" s="177">
        <f t="shared" ca="1" si="8"/>
        <v>0</v>
      </c>
      <c r="M7" s="178">
        <f t="shared" ca="1" si="9"/>
        <v>351.05</v>
      </c>
      <c r="N7" s="176">
        <f t="shared" ca="1" si="10"/>
        <v>258.62</v>
      </c>
      <c r="O7" s="177">
        <f t="shared" ca="1" si="11"/>
        <v>87.48</v>
      </c>
      <c r="P7" s="177">
        <f t="shared" ca="1" si="12"/>
        <v>4.95</v>
      </c>
      <c r="Q7" s="177">
        <f t="shared" ca="1" si="13"/>
        <v>0</v>
      </c>
      <c r="R7" s="178">
        <f t="shared" ca="1" si="14"/>
        <v>351.05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328.94</v>
      </c>
      <c r="I8" s="180">
        <f t="shared" ca="1" si="5"/>
        <v>236.51</v>
      </c>
      <c r="J8" s="177">
        <f t="shared" ca="1" si="6"/>
        <v>87.48</v>
      </c>
      <c r="K8" s="177">
        <f t="shared" ca="1" si="7"/>
        <v>4.95</v>
      </c>
      <c r="L8" s="177">
        <f t="shared" ca="1" si="8"/>
        <v>0</v>
      </c>
      <c r="M8" s="178">
        <f t="shared" ca="1" si="9"/>
        <v>328.94</v>
      </c>
      <c r="N8" s="176">
        <f t="shared" ca="1" si="10"/>
        <v>236.51</v>
      </c>
      <c r="O8" s="177">
        <f t="shared" ca="1" si="11"/>
        <v>87.48</v>
      </c>
      <c r="P8" s="177">
        <f t="shared" ca="1" si="12"/>
        <v>4.95</v>
      </c>
      <c r="Q8" s="177">
        <f t="shared" ca="1" si="13"/>
        <v>0</v>
      </c>
      <c r="R8" s="178">
        <f t="shared" ca="1" si="14"/>
        <v>328.94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310.67</v>
      </c>
      <c r="I9" s="180">
        <f t="shared" ca="1" si="5"/>
        <v>218.24</v>
      </c>
      <c r="J9" s="177">
        <f t="shared" ca="1" si="6"/>
        <v>87.48</v>
      </c>
      <c r="K9" s="177">
        <f t="shared" ca="1" si="7"/>
        <v>4.95</v>
      </c>
      <c r="L9" s="177">
        <f t="shared" ca="1" si="8"/>
        <v>0</v>
      </c>
      <c r="M9" s="178">
        <f t="shared" ca="1" si="9"/>
        <v>310.67</v>
      </c>
      <c r="N9" s="176">
        <f t="shared" ca="1" si="10"/>
        <v>218.24</v>
      </c>
      <c r="O9" s="177">
        <f t="shared" ca="1" si="11"/>
        <v>87.48</v>
      </c>
      <c r="P9" s="177">
        <f t="shared" ca="1" si="12"/>
        <v>4.95</v>
      </c>
      <c r="Q9" s="177">
        <f t="shared" ca="1" si="13"/>
        <v>0</v>
      </c>
      <c r="R9" s="178">
        <f t="shared" ca="1" si="14"/>
        <v>310.67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265.45999999999998</v>
      </c>
      <c r="I10" s="180">
        <f t="shared" ca="1" si="5"/>
        <v>173.03</v>
      </c>
      <c r="J10" s="177">
        <f t="shared" ca="1" si="6"/>
        <v>87.48</v>
      </c>
      <c r="K10" s="177">
        <f t="shared" ca="1" si="7"/>
        <v>4.95</v>
      </c>
      <c r="L10" s="177">
        <f t="shared" ca="1" si="8"/>
        <v>0</v>
      </c>
      <c r="M10" s="178">
        <f t="shared" ca="1" si="9"/>
        <v>265.45999999999998</v>
      </c>
      <c r="N10" s="176">
        <f t="shared" ca="1" si="10"/>
        <v>173.03</v>
      </c>
      <c r="O10" s="177">
        <f t="shared" ca="1" si="11"/>
        <v>87.48</v>
      </c>
      <c r="P10" s="177">
        <f t="shared" ca="1" si="12"/>
        <v>4.95</v>
      </c>
      <c r="Q10" s="177">
        <f t="shared" ca="1" si="13"/>
        <v>0</v>
      </c>
      <c r="R10" s="178">
        <f t="shared" ca="1" si="14"/>
        <v>265.45999999999998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265.45999999999998</v>
      </c>
      <c r="I11" s="180">
        <f t="shared" ca="1" si="5"/>
        <v>173.03</v>
      </c>
      <c r="J11" s="177">
        <f t="shared" ca="1" si="6"/>
        <v>87.48</v>
      </c>
      <c r="K11" s="177">
        <f t="shared" ca="1" si="7"/>
        <v>4.95</v>
      </c>
      <c r="L11" s="177">
        <f t="shared" ca="1" si="8"/>
        <v>0</v>
      </c>
      <c r="M11" s="178">
        <f t="shared" ca="1" si="9"/>
        <v>265.45999999999998</v>
      </c>
      <c r="N11" s="176">
        <f t="shared" ca="1" si="10"/>
        <v>173.03</v>
      </c>
      <c r="O11" s="177">
        <f t="shared" ca="1" si="11"/>
        <v>87.48</v>
      </c>
      <c r="P11" s="177">
        <f t="shared" ca="1" si="12"/>
        <v>4.95</v>
      </c>
      <c r="Q11" s="177">
        <f t="shared" ca="1" si="13"/>
        <v>0</v>
      </c>
      <c r="R11" s="178">
        <f t="shared" ca="1" si="14"/>
        <v>265.45999999999998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265.45999999999998</v>
      </c>
      <c r="I12" s="180">
        <f t="shared" ca="1" si="5"/>
        <v>173.03</v>
      </c>
      <c r="J12" s="177">
        <f t="shared" ca="1" si="6"/>
        <v>87.48</v>
      </c>
      <c r="K12" s="177">
        <f t="shared" ca="1" si="7"/>
        <v>4.95</v>
      </c>
      <c r="L12" s="177">
        <f t="shared" ca="1" si="8"/>
        <v>0</v>
      </c>
      <c r="M12" s="178">
        <f t="shared" ca="1" si="9"/>
        <v>265.45999999999998</v>
      </c>
      <c r="N12" s="176">
        <f t="shared" ca="1" si="10"/>
        <v>173.03</v>
      </c>
      <c r="O12" s="177">
        <f t="shared" ca="1" si="11"/>
        <v>87.48</v>
      </c>
      <c r="P12" s="177">
        <f t="shared" ca="1" si="12"/>
        <v>4.95</v>
      </c>
      <c r="Q12" s="177">
        <f t="shared" ca="1" si="13"/>
        <v>0</v>
      </c>
      <c r="R12" s="178">
        <f t="shared" ca="1" si="14"/>
        <v>265.45999999999998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265.45999999999998</v>
      </c>
      <c r="I13" s="180">
        <f t="shared" ca="1" si="5"/>
        <v>173.03</v>
      </c>
      <c r="J13" s="177">
        <f t="shared" ca="1" si="6"/>
        <v>87.48</v>
      </c>
      <c r="K13" s="177">
        <f t="shared" ca="1" si="7"/>
        <v>4.95</v>
      </c>
      <c r="L13" s="177">
        <f t="shared" ca="1" si="8"/>
        <v>0</v>
      </c>
      <c r="M13" s="178">
        <f t="shared" ca="1" si="9"/>
        <v>265.45999999999998</v>
      </c>
      <c r="N13" s="176">
        <f t="shared" ca="1" si="10"/>
        <v>173.03</v>
      </c>
      <c r="O13" s="177">
        <f t="shared" ca="1" si="11"/>
        <v>87.48</v>
      </c>
      <c r="P13" s="177">
        <f t="shared" ca="1" si="12"/>
        <v>4.95</v>
      </c>
      <c r="Q13" s="177">
        <f t="shared" ca="1" si="13"/>
        <v>0</v>
      </c>
      <c r="R13" s="178">
        <f t="shared" ca="1" si="14"/>
        <v>265.45999999999998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265.45999999999998</v>
      </c>
      <c r="I14" s="180">
        <f t="shared" ca="1" si="5"/>
        <v>173.03</v>
      </c>
      <c r="J14" s="177">
        <f t="shared" ca="1" si="6"/>
        <v>87.48</v>
      </c>
      <c r="K14" s="177">
        <f t="shared" ca="1" si="7"/>
        <v>4.95</v>
      </c>
      <c r="L14" s="177">
        <f t="shared" ca="1" si="8"/>
        <v>0</v>
      </c>
      <c r="M14" s="178">
        <f t="shared" ca="1" si="9"/>
        <v>265.45999999999998</v>
      </c>
      <c r="N14" s="176">
        <f t="shared" ca="1" si="10"/>
        <v>173.03</v>
      </c>
      <c r="O14" s="177">
        <f t="shared" ca="1" si="11"/>
        <v>87.48</v>
      </c>
      <c r="P14" s="177">
        <f t="shared" ca="1" si="12"/>
        <v>4.95</v>
      </c>
      <c r="Q14" s="177">
        <f t="shared" ca="1" si="13"/>
        <v>0</v>
      </c>
      <c r="R14" s="178">
        <f t="shared" ca="1" si="14"/>
        <v>265.45999999999998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265.45999999999998</v>
      </c>
      <c r="I15" s="180">
        <f t="shared" ca="1" si="5"/>
        <v>173.03</v>
      </c>
      <c r="J15" s="177">
        <f t="shared" ca="1" si="6"/>
        <v>87.48</v>
      </c>
      <c r="K15" s="177">
        <f t="shared" ca="1" si="7"/>
        <v>4.95</v>
      </c>
      <c r="L15" s="177">
        <f t="shared" ca="1" si="8"/>
        <v>0</v>
      </c>
      <c r="M15" s="178">
        <f t="shared" ca="1" si="9"/>
        <v>265.45999999999998</v>
      </c>
      <c r="N15" s="176">
        <f t="shared" ca="1" si="10"/>
        <v>173.03</v>
      </c>
      <c r="O15" s="177">
        <f t="shared" ca="1" si="11"/>
        <v>87.48</v>
      </c>
      <c r="P15" s="177">
        <f t="shared" ca="1" si="12"/>
        <v>4.95</v>
      </c>
      <c r="Q15" s="177">
        <f t="shared" ca="1" si="13"/>
        <v>0</v>
      </c>
      <c r="R15" s="178">
        <f t="shared" ca="1" si="14"/>
        <v>265.45999999999998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265.45999999999998</v>
      </c>
      <c r="I16" s="180">
        <f t="shared" ca="1" si="5"/>
        <v>173.03</v>
      </c>
      <c r="J16" s="177">
        <f t="shared" ca="1" si="6"/>
        <v>87.48</v>
      </c>
      <c r="K16" s="177">
        <f t="shared" ca="1" si="7"/>
        <v>4.95</v>
      </c>
      <c r="L16" s="177">
        <f t="shared" ca="1" si="8"/>
        <v>0</v>
      </c>
      <c r="M16" s="178">
        <f t="shared" ca="1" si="9"/>
        <v>265.45999999999998</v>
      </c>
      <c r="N16" s="176">
        <f t="shared" ca="1" si="10"/>
        <v>173.03</v>
      </c>
      <c r="O16" s="177">
        <f t="shared" ca="1" si="11"/>
        <v>87.48</v>
      </c>
      <c r="P16" s="177">
        <f t="shared" ca="1" si="12"/>
        <v>4.95</v>
      </c>
      <c r="Q16" s="177">
        <f t="shared" ca="1" si="13"/>
        <v>0</v>
      </c>
      <c r="R16" s="178">
        <f t="shared" ca="1" si="14"/>
        <v>265.45999999999998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265.45999999999998</v>
      </c>
      <c r="I17" s="180">
        <f t="shared" ca="1" si="5"/>
        <v>173.03</v>
      </c>
      <c r="J17" s="177">
        <f t="shared" ca="1" si="6"/>
        <v>87.48</v>
      </c>
      <c r="K17" s="177">
        <f t="shared" ca="1" si="7"/>
        <v>4.95</v>
      </c>
      <c r="L17" s="177">
        <f t="shared" ca="1" si="8"/>
        <v>0</v>
      </c>
      <c r="M17" s="178">
        <f t="shared" ca="1" si="9"/>
        <v>265.45999999999998</v>
      </c>
      <c r="N17" s="176">
        <f t="shared" ca="1" si="10"/>
        <v>173.03</v>
      </c>
      <c r="O17" s="177">
        <f t="shared" ca="1" si="11"/>
        <v>87.48</v>
      </c>
      <c r="P17" s="177">
        <f t="shared" ca="1" si="12"/>
        <v>4.95</v>
      </c>
      <c r="Q17" s="177">
        <f t="shared" ca="1" si="13"/>
        <v>0</v>
      </c>
      <c r="R17" s="178">
        <f t="shared" ca="1" si="14"/>
        <v>265.45999999999998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265.45999999999998</v>
      </c>
      <c r="I18" s="180">
        <f t="shared" ca="1" si="5"/>
        <v>173.03</v>
      </c>
      <c r="J18" s="177">
        <f t="shared" ca="1" si="6"/>
        <v>87.48</v>
      </c>
      <c r="K18" s="177">
        <f t="shared" ca="1" si="7"/>
        <v>4.95</v>
      </c>
      <c r="L18" s="177">
        <f t="shared" ca="1" si="8"/>
        <v>0</v>
      </c>
      <c r="M18" s="178">
        <f t="shared" ca="1" si="9"/>
        <v>265.45999999999998</v>
      </c>
      <c r="N18" s="176">
        <f t="shared" ca="1" si="10"/>
        <v>173.03</v>
      </c>
      <c r="O18" s="177">
        <f t="shared" ca="1" si="11"/>
        <v>87.48</v>
      </c>
      <c r="P18" s="177">
        <f t="shared" ca="1" si="12"/>
        <v>4.95</v>
      </c>
      <c r="Q18" s="177">
        <f t="shared" ca="1" si="13"/>
        <v>0</v>
      </c>
      <c r="R18" s="178">
        <f t="shared" ca="1" si="14"/>
        <v>265.45999999999998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265.45999999999998</v>
      </c>
      <c r="I19" s="180">
        <f t="shared" ca="1" si="5"/>
        <v>173.03</v>
      </c>
      <c r="J19" s="177">
        <f t="shared" ca="1" si="6"/>
        <v>87.48</v>
      </c>
      <c r="K19" s="177">
        <f t="shared" ca="1" si="7"/>
        <v>4.95</v>
      </c>
      <c r="L19" s="177">
        <f t="shared" ca="1" si="8"/>
        <v>0</v>
      </c>
      <c r="M19" s="178">
        <f t="shared" ca="1" si="9"/>
        <v>265.45999999999998</v>
      </c>
      <c r="N19" s="176">
        <f t="shared" ca="1" si="10"/>
        <v>173.03</v>
      </c>
      <c r="O19" s="177">
        <f t="shared" ca="1" si="11"/>
        <v>87.48</v>
      </c>
      <c r="P19" s="177">
        <f t="shared" ca="1" si="12"/>
        <v>4.95</v>
      </c>
      <c r="Q19" s="177">
        <f t="shared" ca="1" si="13"/>
        <v>0</v>
      </c>
      <c r="R19" s="178">
        <f t="shared" ca="1" si="14"/>
        <v>265.45999999999998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265.45999999999998</v>
      </c>
      <c r="I20" s="180">
        <f t="shared" ca="1" si="5"/>
        <v>173.03</v>
      </c>
      <c r="J20" s="177">
        <f t="shared" ca="1" si="6"/>
        <v>87.48</v>
      </c>
      <c r="K20" s="177">
        <f t="shared" ca="1" si="7"/>
        <v>4.95</v>
      </c>
      <c r="L20" s="177">
        <f t="shared" ca="1" si="8"/>
        <v>0</v>
      </c>
      <c r="M20" s="178">
        <f t="shared" ca="1" si="9"/>
        <v>265.45999999999998</v>
      </c>
      <c r="N20" s="176">
        <f t="shared" ca="1" si="10"/>
        <v>173.03</v>
      </c>
      <c r="O20" s="177">
        <f t="shared" ca="1" si="11"/>
        <v>87.48</v>
      </c>
      <c r="P20" s="177">
        <f t="shared" ca="1" si="12"/>
        <v>4.95</v>
      </c>
      <c r="Q20" s="177">
        <f t="shared" ca="1" si="13"/>
        <v>0</v>
      </c>
      <c r="R20" s="178">
        <f t="shared" ca="1" si="14"/>
        <v>265.45999999999998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265.45999999999998</v>
      </c>
      <c r="I21" s="180">
        <f t="shared" ca="1" si="5"/>
        <v>173.03</v>
      </c>
      <c r="J21" s="177">
        <f t="shared" ca="1" si="6"/>
        <v>87.48</v>
      </c>
      <c r="K21" s="177">
        <f t="shared" ca="1" si="7"/>
        <v>4.95</v>
      </c>
      <c r="L21" s="177">
        <f t="shared" ca="1" si="8"/>
        <v>0</v>
      </c>
      <c r="M21" s="178">
        <f t="shared" ca="1" si="9"/>
        <v>265.45999999999998</v>
      </c>
      <c r="N21" s="176">
        <f t="shared" ca="1" si="10"/>
        <v>173.03</v>
      </c>
      <c r="O21" s="177">
        <f t="shared" ca="1" si="11"/>
        <v>87.48</v>
      </c>
      <c r="P21" s="177">
        <f t="shared" ca="1" si="12"/>
        <v>4.95</v>
      </c>
      <c r="Q21" s="177">
        <f t="shared" ca="1" si="13"/>
        <v>0</v>
      </c>
      <c r="R21" s="178">
        <f t="shared" ca="1" si="14"/>
        <v>265.45999999999998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332.75</v>
      </c>
      <c r="I22" s="180">
        <f t="shared" ca="1" si="5"/>
        <v>240.32</v>
      </c>
      <c r="J22" s="177">
        <f t="shared" ca="1" si="6"/>
        <v>87.48</v>
      </c>
      <c r="K22" s="177">
        <f t="shared" ca="1" si="7"/>
        <v>4.95</v>
      </c>
      <c r="L22" s="177">
        <f t="shared" ca="1" si="8"/>
        <v>0</v>
      </c>
      <c r="M22" s="178">
        <f t="shared" ca="1" si="9"/>
        <v>332.75</v>
      </c>
      <c r="N22" s="176">
        <f t="shared" ca="1" si="10"/>
        <v>240.32</v>
      </c>
      <c r="O22" s="177">
        <f t="shared" ca="1" si="11"/>
        <v>87.48</v>
      </c>
      <c r="P22" s="177">
        <f t="shared" ca="1" si="12"/>
        <v>4.95</v>
      </c>
      <c r="Q22" s="177">
        <f t="shared" ca="1" si="13"/>
        <v>0</v>
      </c>
      <c r="R22" s="178">
        <f t="shared" ca="1" si="14"/>
        <v>332.75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371.21</v>
      </c>
      <c r="I23" s="180">
        <f t="shared" ca="1" si="5"/>
        <v>281.33999999999997</v>
      </c>
      <c r="J23" s="177">
        <f t="shared" ca="1" si="6"/>
        <v>84.87</v>
      </c>
      <c r="K23" s="177">
        <f t="shared" ca="1" si="7"/>
        <v>5</v>
      </c>
      <c r="L23" s="177">
        <f t="shared" ca="1" si="8"/>
        <v>0</v>
      </c>
      <c r="M23" s="178">
        <f t="shared" ca="1" si="9"/>
        <v>371.21</v>
      </c>
      <c r="N23" s="176">
        <f t="shared" ca="1" si="10"/>
        <v>281.33999999999997</v>
      </c>
      <c r="O23" s="177">
        <f t="shared" ca="1" si="11"/>
        <v>84.87</v>
      </c>
      <c r="P23" s="177">
        <f t="shared" ca="1" si="12"/>
        <v>5</v>
      </c>
      <c r="Q23" s="177">
        <f t="shared" ca="1" si="13"/>
        <v>0</v>
      </c>
      <c r="R23" s="178">
        <f t="shared" ca="1" si="14"/>
        <v>371.21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431.28</v>
      </c>
      <c r="I24" s="180">
        <f t="shared" ca="1" si="5"/>
        <v>341.66</v>
      </c>
      <c r="J24" s="177">
        <f t="shared" ca="1" si="6"/>
        <v>84.63</v>
      </c>
      <c r="K24" s="177">
        <f t="shared" ca="1" si="7"/>
        <v>4.9800000000000004</v>
      </c>
      <c r="L24" s="177">
        <f t="shared" ca="1" si="8"/>
        <v>0</v>
      </c>
      <c r="M24" s="178">
        <f t="shared" ca="1" si="9"/>
        <v>431.27000000000004</v>
      </c>
      <c r="N24" s="176">
        <f t="shared" ca="1" si="10"/>
        <v>341.66792218331904</v>
      </c>
      <c r="O24" s="177">
        <f t="shared" ca="1" si="11"/>
        <v>84.631962343775342</v>
      </c>
      <c r="P24" s="177">
        <f t="shared" ca="1" si="12"/>
        <v>4.9801154729056041</v>
      </c>
      <c r="Q24" s="177">
        <f t="shared" ca="1" si="13"/>
        <v>0</v>
      </c>
      <c r="R24" s="178">
        <f t="shared" ca="1" si="14"/>
        <v>431.28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490.72</v>
      </c>
      <c r="I25" s="180">
        <f t="shared" ca="1" si="5"/>
        <v>401.26</v>
      </c>
      <c r="J25" s="177">
        <f t="shared" ca="1" si="6"/>
        <v>84.49</v>
      </c>
      <c r="K25" s="177">
        <f t="shared" ca="1" si="7"/>
        <v>4.97</v>
      </c>
      <c r="L25" s="177">
        <f t="shared" ca="1" si="8"/>
        <v>0</v>
      </c>
      <c r="M25" s="178">
        <f t="shared" ca="1" si="9"/>
        <v>490.72</v>
      </c>
      <c r="N25" s="176">
        <f t="shared" ca="1" si="10"/>
        <v>401.26</v>
      </c>
      <c r="O25" s="177">
        <f t="shared" ca="1" si="11"/>
        <v>84.49</v>
      </c>
      <c r="P25" s="177">
        <f t="shared" ca="1" si="12"/>
        <v>4.97</v>
      </c>
      <c r="Q25" s="177">
        <f t="shared" ca="1" si="13"/>
        <v>0</v>
      </c>
      <c r="R25" s="178">
        <f t="shared" ca="1" si="14"/>
        <v>490.72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514.97</v>
      </c>
      <c r="I26" s="180">
        <f t="shared" ca="1" si="5"/>
        <v>348.59</v>
      </c>
      <c r="J26" s="177">
        <f t="shared" ca="1" si="6"/>
        <v>157.4</v>
      </c>
      <c r="K26" s="177">
        <f t="shared" ca="1" si="7"/>
        <v>8.9700000000000006</v>
      </c>
      <c r="L26" s="177">
        <f t="shared" ca="1" si="8"/>
        <v>0</v>
      </c>
      <c r="M26" s="178">
        <f t="shared" ca="1" si="9"/>
        <v>514.96</v>
      </c>
      <c r="N26" s="176">
        <f t="shared" ca="1" si="10"/>
        <v>348.5967692636321</v>
      </c>
      <c r="O26" s="177">
        <f t="shared" ca="1" si="11"/>
        <v>157.40305654808139</v>
      </c>
      <c r="P26" s="177">
        <f t="shared" ca="1" si="12"/>
        <v>8.9701741882864692</v>
      </c>
      <c r="Q26" s="177">
        <f t="shared" ca="1" si="13"/>
        <v>0</v>
      </c>
      <c r="R26" s="178">
        <f t="shared" ca="1" si="14"/>
        <v>514.96999999999991</v>
      </c>
      <c r="W26" s="47"/>
      <c r="X26" s="47">
        <v>26</v>
      </c>
    </row>
    <row r="27" spans="1:24">
      <c r="A27" s="62" t="s">
        <v>69</v>
      </c>
      <c r="B27" s="171">
        <f t="shared" ca="1" si="3"/>
        <v>682.78</v>
      </c>
      <c r="C27" s="176">
        <f t="shared" ca="1" si="4"/>
        <v>509.35387999999989</v>
      </c>
      <c r="D27" s="177">
        <f t="shared" ca="1" si="4"/>
        <v>164.07203400000003</v>
      </c>
      <c r="E27" s="177">
        <f t="shared" ca="1" si="4"/>
        <v>9.3540860000000006</v>
      </c>
      <c r="F27" s="178">
        <f t="shared" ca="1" si="4"/>
        <v>0</v>
      </c>
      <c r="G27" s="179">
        <f t="shared" ca="1" si="1"/>
        <v>0</v>
      </c>
      <c r="H27" s="179">
        <f t="shared" ca="1" si="2"/>
        <v>436.85</v>
      </c>
      <c r="I27" s="180">
        <f t="shared" ca="1" si="5"/>
        <v>269.76</v>
      </c>
      <c r="J27" s="177">
        <f t="shared" ca="1" si="6"/>
        <v>158.07</v>
      </c>
      <c r="K27" s="177">
        <f t="shared" ca="1" si="7"/>
        <v>9.01</v>
      </c>
      <c r="L27" s="177">
        <f t="shared" ca="1" si="8"/>
        <v>0</v>
      </c>
      <c r="M27" s="178">
        <f t="shared" ca="1" si="9"/>
        <v>436.84</v>
      </c>
      <c r="N27" s="176">
        <f t="shared" ca="1" si="10"/>
        <v>269.76617525867596</v>
      </c>
      <c r="O27" s="177">
        <f t="shared" ca="1" si="11"/>
        <v>158.07361848731802</v>
      </c>
      <c r="P27" s="177">
        <f t="shared" ca="1" si="12"/>
        <v>9.0102062540060448</v>
      </c>
      <c r="Q27" s="177">
        <f t="shared" ca="1" si="13"/>
        <v>0</v>
      </c>
      <c r="R27" s="178">
        <f t="shared" ca="1" si="14"/>
        <v>436.85</v>
      </c>
      <c r="W27" s="47"/>
      <c r="X27" s="47">
        <v>27</v>
      </c>
    </row>
    <row r="28" spans="1:24">
      <c r="A28" s="62" t="s">
        <v>70</v>
      </c>
      <c r="B28" s="171">
        <f t="shared" ca="1" si="3"/>
        <v>682.78</v>
      </c>
      <c r="C28" s="176">
        <f t="shared" ca="1" si="4"/>
        <v>509.35387999999989</v>
      </c>
      <c r="D28" s="177">
        <f t="shared" ca="1" si="4"/>
        <v>164.07203400000003</v>
      </c>
      <c r="E28" s="177">
        <f t="shared" ca="1" si="4"/>
        <v>9.3540860000000006</v>
      </c>
      <c r="F28" s="178">
        <f t="shared" ca="1" si="4"/>
        <v>0</v>
      </c>
      <c r="G28" s="179">
        <f t="shared" ca="1" si="1"/>
        <v>0</v>
      </c>
      <c r="H28" s="179">
        <f t="shared" ca="1" si="2"/>
        <v>435.88</v>
      </c>
      <c r="I28" s="180">
        <f t="shared" ca="1" si="5"/>
        <v>269.16000000000003</v>
      </c>
      <c r="J28" s="177">
        <f t="shared" ca="1" si="6"/>
        <v>157.72</v>
      </c>
      <c r="K28" s="177">
        <f t="shared" ca="1" si="7"/>
        <v>8.99</v>
      </c>
      <c r="L28" s="177">
        <f t="shared" ca="1" si="8"/>
        <v>0</v>
      </c>
      <c r="M28" s="178">
        <f t="shared" ca="1" si="9"/>
        <v>435.87</v>
      </c>
      <c r="N28" s="176">
        <f t="shared" ca="1" si="10"/>
        <v>269.16617523573547</v>
      </c>
      <c r="O28" s="177">
        <f t="shared" ca="1" si="11"/>
        <v>157.72361851010621</v>
      </c>
      <c r="P28" s="177">
        <f t="shared" ca="1" si="12"/>
        <v>8.9902062541583501</v>
      </c>
      <c r="Q28" s="177">
        <f t="shared" ca="1" si="13"/>
        <v>0</v>
      </c>
      <c r="R28" s="178">
        <f t="shared" ca="1" si="14"/>
        <v>435.88</v>
      </c>
      <c r="W28" s="47"/>
      <c r="X28" s="47">
        <v>28</v>
      </c>
    </row>
    <row r="29" spans="1:24">
      <c r="A29" s="62" t="s">
        <v>71</v>
      </c>
      <c r="B29" s="171">
        <f t="shared" ca="1" si="3"/>
        <v>682.79</v>
      </c>
      <c r="C29" s="176">
        <f t="shared" ca="1" si="4"/>
        <v>509.36133999999993</v>
      </c>
      <c r="D29" s="177">
        <f t="shared" ca="1" si="4"/>
        <v>164.07443700000005</v>
      </c>
      <c r="E29" s="177">
        <f t="shared" ca="1" si="4"/>
        <v>9.3542230000000011</v>
      </c>
      <c r="F29" s="178">
        <f t="shared" ca="1" si="4"/>
        <v>0</v>
      </c>
      <c r="G29" s="179">
        <f t="shared" ca="1" si="1"/>
        <v>0</v>
      </c>
      <c r="H29" s="179">
        <f t="shared" ca="1" si="2"/>
        <v>435.88</v>
      </c>
      <c r="I29" s="180">
        <f t="shared" ca="1" si="5"/>
        <v>269.16000000000003</v>
      </c>
      <c r="J29" s="177">
        <f t="shared" ca="1" si="6"/>
        <v>157.72</v>
      </c>
      <c r="K29" s="177">
        <f t="shared" ca="1" si="7"/>
        <v>8.99</v>
      </c>
      <c r="L29" s="177">
        <f t="shared" ca="1" si="8"/>
        <v>0</v>
      </c>
      <c r="M29" s="178">
        <f t="shared" ca="1" si="9"/>
        <v>435.87</v>
      </c>
      <c r="N29" s="176">
        <f t="shared" ca="1" si="10"/>
        <v>269.16617523573547</v>
      </c>
      <c r="O29" s="177">
        <f t="shared" ca="1" si="11"/>
        <v>157.72361851010621</v>
      </c>
      <c r="P29" s="177">
        <f t="shared" ca="1" si="12"/>
        <v>8.9902062541583501</v>
      </c>
      <c r="Q29" s="177">
        <f t="shared" ca="1" si="13"/>
        <v>0</v>
      </c>
      <c r="R29" s="178">
        <f t="shared" ca="1" si="14"/>
        <v>435.88</v>
      </c>
      <c r="W29" s="47"/>
      <c r="X29" s="47">
        <v>29</v>
      </c>
    </row>
    <row r="30" spans="1:24">
      <c r="A30" s="62" t="s">
        <v>72</v>
      </c>
      <c r="B30" s="171">
        <f t="shared" ca="1" si="3"/>
        <v>682.79</v>
      </c>
      <c r="C30" s="176">
        <f t="shared" ca="1" si="4"/>
        <v>509.36133999999993</v>
      </c>
      <c r="D30" s="177">
        <f t="shared" ca="1" si="4"/>
        <v>164.07443700000005</v>
      </c>
      <c r="E30" s="177">
        <f t="shared" ca="1" si="4"/>
        <v>9.3542230000000011</v>
      </c>
      <c r="F30" s="178">
        <f t="shared" ca="1" si="4"/>
        <v>0</v>
      </c>
      <c r="G30" s="179">
        <f t="shared" ca="1" si="1"/>
        <v>0</v>
      </c>
      <c r="H30" s="179">
        <f t="shared" ca="1" si="2"/>
        <v>435.88</v>
      </c>
      <c r="I30" s="180">
        <f t="shared" ca="1" si="5"/>
        <v>269.16000000000003</v>
      </c>
      <c r="J30" s="177">
        <f t="shared" ca="1" si="6"/>
        <v>157.72</v>
      </c>
      <c r="K30" s="177">
        <f t="shared" ca="1" si="7"/>
        <v>8.99</v>
      </c>
      <c r="L30" s="177">
        <f t="shared" ca="1" si="8"/>
        <v>0</v>
      </c>
      <c r="M30" s="178">
        <f t="shared" ca="1" si="9"/>
        <v>435.87</v>
      </c>
      <c r="N30" s="176">
        <f t="shared" ca="1" si="10"/>
        <v>269.16617523573547</v>
      </c>
      <c r="O30" s="177">
        <f t="shared" ca="1" si="11"/>
        <v>157.72361851010621</v>
      </c>
      <c r="P30" s="177">
        <f t="shared" ca="1" si="12"/>
        <v>8.9902062541583501</v>
      </c>
      <c r="Q30" s="177">
        <f t="shared" ca="1" si="13"/>
        <v>0</v>
      </c>
      <c r="R30" s="178">
        <f t="shared" ca="1" si="14"/>
        <v>435.88</v>
      </c>
      <c r="W30" s="47"/>
      <c r="X30" s="47">
        <v>30</v>
      </c>
    </row>
    <row r="31" spans="1:24">
      <c r="A31" s="62" t="s">
        <v>73</v>
      </c>
      <c r="B31" s="171">
        <f t="shared" ca="1" si="3"/>
        <v>682.79</v>
      </c>
      <c r="C31" s="176">
        <f t="shared" ca="1" si="4"/>
        <v>509.36133999999993</v>
      </c>
      <c r="D31" s="177">
        <f t="shared" ca="1" si="4"/>
        <v>164.07443700000005</v>
      </c>
      <c r="E31" s="177">
        <f t="shared" ca="1" si="4"/>
        <v>9.3542230000000011</v>
      </c>
      <c r="F31" s="178">
        <f t="shared" ca="1" si="4"/>
        <v>0</v>
      </c>
      <c r="G31" s="179">
        <f t="shared" ca="1" si="1"/>
        <v>0</v>
      </c>
      <c r="H31" s="179">
        <f t="shared" ca="1" si="2"/>
        <v>435.88</v>
      </c>
      <c r="I31" s="180">
        <f t="shared" ca="1" si="5"/>
        <v>269.16000000000003</v>
      </c>
      <c r="J31" s="177">
        <f t="shared" ca="1" si="6"/>
        <v>157.72</v>
      </c>
      <c r="K31" s="177">
        <f t="shared" ca="1" si="7"/>
        <v>8.99</v>
      </c>
      <c r="L31" s="177">
        <f t="shared" ca="1" si="8"/>
        <v>0</v>
      </c>
      <c r="M31" s="178">
        <f t="shared" ca="1" si="9"/>
        <v>435.87</v>
      </c>
      <c r="N31" s="176">
        <f t="shared" ca="1" si="10"/>
        <v>269.16617523573547</v>
      </c>
      <c r="O31" s="177">
        <f t="shared" ca="1" si="11"/>
        <v>157.72361851010621</v>
      </c>
      <c r="P31" s="177">
        <f t="shared" ca="1" si="12"/>
        <v>8.9902062541583501</v>
      </c>
      <c r="Q31" s="177">
        <f t="shared" ca="1" si="13"/>
        <v>0</v>
      </c>
      <c r="R31" s="178">
        <f t="shared" ca="1" si="14"/>
        <v>435.88</v>
      </c>
      <c r="W31" s="47"/>
      <c r="X31" s="47">
        <v>31</v>
      </c>
    </row>
    <row r="32" spans="1:24">
      <c r="A32" s="62" t="s">
        <v>74</v>
      </c>
      <c r="B32" s="171">
        <f t="shared" ca="1" si="3"/>
        <v>682.79</v>
      </c>
      <c r="C32" s="176">
        <f t="shared" ca="1" si="4"/>
        <v>509.36133999999993</v>
      </c>
      <c r="D32" s="177">
        <f t="shared" ca="1" si="4"/>
        <v>164.07443700000005</v>
      </c>
      <c r="E32" s="177">
        <f t="shared" ca="1" si="4"/>
        <v>9.3542230000000011</v>
      </c>
      <c r="F32" s="178">
        <f t="shared" ca="1" si="4"/>
        <v>0</v>
      </c>
      <c r="G32" s="179">
        <f t="shared" ca="1" si="1"/>
        <v>0</v>
      </c>
      <c r="H32" s="179">
        <f t="shared" ca="1" si="2"/>
        <v>494.05</v>
      </c>
      <c r="I32" s="180">
        <f t="shared" ca="1" si="5"/>
        <v>327.33</v>
      </c>
      <c r="J32" s="177">
        <f t="shared" ca="1" si="6"/>
        <v>157.72</v>
      </c>
      <c r="K32" s="177">
        <f t="shared" ca="1" si="7"/>
        <v>8.99</v>
      </c>
      <c r="L32" s="177">
        <f t="shared" ca="1" si="8"/>
        <v>0</v>
      </c>
      <c r="M32" s="178">
        <f t="shared" ca="1" si="9"/>
        <v>494.03999999999996</v>
      </c>
      <c r="N32" s="176">
        <f t="shared" ca="1" si="10"/>
        <v>327.33662557687637</v>
      </c>
      <c r="O32" s="177">
        <f t="shared" ca="1" si="11"/>
        <v>157.72319245405231</v>
      </c>
      <c r="P32" s="177">
        <f t="shared" ca="1" si="12"/>
        <v>8.9901819690713314</v>
      </c>
      <c r="Q32" s="177">
        <f t="shared" ca="1" si="13"/>
        <v>0</v>
      </c>
      <c r="R32" s="178">
        <f t="shared" ca="1" si="14"/>
        <v>494.05</v>
      </c>
      <c r="W32" s="47"/>
      <c r="X32" s="47">
        <v>32</v>
      </c>
    </row>
    <row r="33" spans="1:24">
      <c r="A33" s="62" t="s">
        <v>75</v>
      </c>
      <c r="B33" s="171">
        <f t="shared" ca="1" si="3"/>
        <v>682.79</v>
      </c>
      <c r="C33" s="176">
        <f t="shared" ca="1" si="4"/>
        <v>509.36133999999993</v>
      </c>
      <c r="D33" s="177">
        <f t="shared" ca="1" si="4"/>
        <v>164.07443700000005</v>
      </c>
      <c r="E33" s="177">
        <f t="shared" ca="1" si="4"/>
        <v>9.3542230000000011</v>
      </c>
      <c r="F33" s="178">
        <f t="shared" ca="1" si="4"/>
        <v>0</v>
      </c>
      <c r="G33" s="179">
        <f t="shared" ca="1" si="1"/>
        <v>0</v>
      </c>
      <c r="H33" s="179">
        <f t="shared" ca="1" si="2"/>
        <v>542.97</v>
      </c>
      <c r="I33" s="180">
        <f t="shared" ca="1" si="5"/>
        <v>376.25</v>
      </c>
      <c r="J33" s="177">
        <f t="shared" ca="1" si="6"/>
        <v>157.72</v>
      </c>
      <c r="K33" s="177">
        <f t="shared" ca="1" si="7"/>
        <v>8.99</v>
      </c>
      <c r="L33" s="177">
        <f t="shared" ca="1" si="8"/>
        <v>0</v>
      </c>
      <c r="M33" s="178">
        <f t="shared" ca="1" si="9"/>
        <v>542.96</v>
      </c>
      <c r="N33" s="176">
        <f t="shared" ca="1" si="10"/>
        <v>376.25692960807424</v>
      </c>
      <c r="O33" s="177">
        <f t="shared" ca="1" si="11"/>
        <v>157.72290481803446</v>
      </c>
      <c r="P33" s="177">
        <f t="shared" ca="1" si="12"/>
        <v>8.9901655738912627</v>
      </c>
      <c r="Q33" s="177">
        <f t="shared" ca="1" si="13"/>
        <v>0</v>
      </c>
      <c r="R33" s="178">
        <f t="shared" ca="1" si="14"/>
        <v>542.97</v>
      </c>
      <c r="W33" s="47"/>
      <c r="X33" s="47">
        <v>33</v>
      </c>
    </row>
    <row r="34" spans="1:24">
      <c r="A34" s="62" t="s">
        <v>76</v>
      </c>
      <c r="B34" s="171">
        <f t="shared" ca="1" si="3"/>
        <v>682.79</v>
      </c>
      <c r="C34" s="176">
        <f t="shared" ca="1" si="4"/>
        <v>509.36133999999993</v>
      </c>
      <c r="D34" s="177">
        <f t="shared" ca="1" si="4"/>
        <v>164.07443700000005</v>
      </c>
      <c r="E34" s="177">
        <f t="shared" ca="1" si="4"/>
        <v>9.3542230000000011</v>
      </c>
      <c r="F34" s="178">
        <f t="shared" ca="1" si="4"/>
        <v>0</v>
      </c>
      <c r="G34" s="179">
        <f t="shared" ca="1" si="1"/>
        <v>0</v>
      </c>
      <c r="H34" s="179">
        <f t="shared" ca="1" si="2"/>
        <v>589.26</v>
      </c>
      <c r="I34" s="180">
        <f t="shared" ca="1" si="5"/>
        <v>422.54</v>
      </c>
      <c r="J34" s="177">
        <f t="shared" ca="1" si="6"/>
        <v>157.72</v>
      </c>
      <c r="K34" s="177">
        <f t="shared" ca="1" si="7"/>
        <v>8.99</v>
      </c>
      <c r="L34" s="177">
        <f t="shared" ca="1" si="8"/>
        <v>0</v>
      </c>
      <c r="M34" s="178">
        <f t="shared" ca="1" si="9"/>
        <v>589.25</v>
      </c>
      <c r="N34" s="176">
        <f t="shared" ca="1" si="10"/>
        <v>422.54717081035216</v>
      </c>
      <c r="O34" s="177">
        <f t="shared" ca="1" si="11"/>
        <v>157.72267662282562</v>
      </c>
      <c r="P34" s="177">
        <f t="shared" ca="1" si="12"/>
        <v>8.990152566822232</v>
      </c>
      <c r="Q34" s="177">
        <f t="shared" ca="1" si="13"/>
        <v>0</v>
      </c>
      <c r="R34" s="178">
        <f t="shared" ca="1" si="14"/>
        <v>589.26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621.52</v>
      </c>
      <c r="I35" s="180">
        <f t="shared" ca="1" si="5"/>
        <v>488.06</v>
      </c>
      <c r="J35" s="177">
        <f t="shared" ca="1" si="6"/>
        <v>124.5</v>
      </c>
      <c r="K35" s="177">
        <f t="shared" ca="1" si="7"/>
        <v>8.9600000000000009</v>
      </c>
      <c r="L35" s="177">
        <f t="shared" ca="1" si="8"/>
        <v>0</v>
      </c>
      <c r="M35" s="178">
        <f t="shared" ca="1" si="9"/>
        <v>621.52</v>
      </c>
      <c r="N35" s="176">
        <f t="shared" ca="1" si="10"/>
        <v>488.06</v>
      </c>
      <c r="O35" s="177">
        <f t="shared" ca="1" si="11"/>
        <v>124.5</v>
      </c>
      <c r="P35" s="177">
        <f t="shared" ca="1" si="12"/>
        <v>8.9600000000000009</v>
      </c>
      <c r="Q35" s="177">
        <f t="shared" ca="1" si="13"/>
        <v>0</v>
      </c>
      <c r="R35" s="178">
        <f t="shared" ca="1" si="14"/>
        <v>621.52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557.70000000000005</v>
      </c>
      <c r="I36" s="180">
        <f t="shared" ca="1" si="5"/>
        <v>432.59</v>
      </c>
      <c r="J36" s="177">
        <f t="shared" ca="1" si="6"/>
        <v>120.16</v>
      </c>
      <c r="K36" s="177">
        <f t="shared" ca="1" si="7"/>
        <v>4.95</v>
      </c>
      <c r="L36" s="177">
        <f t="shared" ca="1" si="8"/>
        <v>0</v>
      </c>
      <c r="M36" s="178">
        <f t="shared" ca="1" si="9"/>
        <v>557.70000000000005</v>
      </c>
      <c r="N36" s="176">
        <f t="shared" ca="1" si="10"/>
        <v>432.59</v>
      </c>
      <c r="O36" s="177">
        <f t="shared" ca="1" si="11"/>
        <v>120.16</v>
      </c>
      <c r="P36" s="177">
        <f t="shared" ca="1" si="12"/>
        <v>4.95</v>
      </c>
      <c r="Q36" s="177">
        <f t="shared" ca="1" si="13"/>
        <v>0</v>
      </c>
      <c r="R36" s="178">
        <f t="shared" ca="1" si="14"/>
        <v>557.70000000000005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480.79</v>
      </c>
      <c r="I37" s="180">
        <f t="shared" ca="1" si="5"/>
        <v>360.48</v>
      </c>
      <c r="J37" s="177">
        <f t="shared" ca="1" si="6"/>
        <v>115.36</v>
      </c>
      <c r="K37" s="177">
        <f t="shared" ca="1" si="7"/>
        <v>4.95</v>
      </c>
      <c r="L37" s="177">
        <f t="shared" ca="1" si="8"/>
        <v>0</v>
      </c>
      <c r="M37" s="178">
        <f t="shared" ca="1" si="9"/>
        <v>480.79</v>
      </c>
      <c r="N37" s="176">
        <f t="shared" ca="1" si="10"/>
        <v>360.48</v>
      </c>
      <c r="O37" s="177">
        <f t="shared" ca="1" si="11"/>
        <v>115.36</v>
      </c>
      <c r="P37" s="177">
        <f t="shared" ca="1" si="12"/>
        <v>4.95</v>
      </c>
      <c r="Q37" s="177">
        <f t="shared" ca="1" si="13"/>
        <v>0</v>
      </c>
      <c r="R37" s="178">
        <f t="shared" ca="1" si="14"/>
        <v>480.79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413.5</v>
      </c>
      <c r="I38" s="180">
        <f t="shared" ca="1" si="5"/>
        <v>298</v>
      </c>
      <c r="J38" s="177">
        <f t="shared" ca="1" si="6"/>
        <v>110.55</v>
      </c>
      <c r="K38" s="177">
        <f t="shared" ca="1" si="7"/>
        <v>4.95</v>
      </c>
      <c r="L38" s="177">
        <f t="shared" ca="1" si="8"/>
        <v>0</v>
      </c>
      <c r="M38" s="178">
        <f t="shared" ca="1" si="9"/>
        <v>413.5</v>
      </c>
      <c r="N38" s="176">
        <f t="shared" ca="1" si="10"/>
        <v>298</v>
      </c>
      <c r="O38" s="177">
        <f t="shared" ca="1" si="11"/>
        <v>110.55</v>
      </c>
      <c r="P38" s="177">
        <f t="shared" ca="1" si="12"/>
        <v>4.95</v>
      </c>
      <c r="Q38" s="177">
        <f t="shared" ca="1" si="13"/>
        <v>0</v>
      </c>
      <c r="R38" s="178">
        <f t="shared" ca="1" si="14"/>
        <v>413.5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384.82</v>
      </c>
      <c r="I39" s="180">
        <f t="shared" ca="1" si="5"/>
        <v>269.32</v>
      </c>
      <c r="J39" s="177">
        <f t="shared" ca="1" si="6"/>
        <v>110.55</v>
      </c>
      <c r="K39" s="177">
        <f t="shared" ca="1" si="7"/>
        <v>4.95</v>
      </c>
      <c r="L39" s="177">
        <f t="shared" ca="1" si="8"/>
        <v>0</v>
      </c>
      <c r="M39" s="178">
        <f t="shared" ca="1" si="9"/>
        <v>384.82</v>
      </c>
      <c r="N39" s="176">
        <f t="shared" ca="1" si="10"/>
        <v>269.32</v>
      </c>
      <c r="O39" s="177">
        <f t="shared" ca="1" si="11"/>
        <v>110.55</v>
      </c>
      <c r="P39" s="177">
        <f t="shared" ca="1" si="12"/>
        <v>4.95</v>
      </c>
      <c r="Q39" s="177">
        <f t="shared" ca="1" si="13"/>
        <v>0</v>
      </c>
      <c r="R39" s="178">
        <f t="shared" ca="1" si="14"/>
        <v>384.82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361.75</v>
      </c>
      <c r="I40" s="180">
        <f t="shared" ca="1" si="5"/>
        <v>269.32</v>
      </c>
      <c r="J40" s="177">
        <f t="shared" ca="1" si="6"/>
        <v>87.48</v>
      </c>
      <c r="K40" s="177">
        <f t="shared" ca="1" si="7"/>
        <v>4.95</v>
      </c>
      <c r="L40" s="177">
        <f t="shared" ca="1" si="8"/>
        <v>0</v>
      </c>
      <c r="M40" s="178">
        <f t="shared" ca="1" si="9"/>
        <v>361.75</v>
      </c>
      <c r="N40" s="176">
        <f t="shared" ca="1" si="10"/>
        <v>269.32</v>
      </c>
      <c r="O40" s="177">
        <f t="shared" ca="1" si="11"/>
        <v>87.48</v>
      </c>
      <c r="P40" s="177">
        <f t="shared" ca="1" si="12"/>
        <v>4.95</v>
      </c>
      <c r="Q40" s="177">
        <f t="shared" ca="1" si="13"/>
        <v>0</v>
      </c>
      <c r="R40" s="178">
        <f t="shared" ca="1" si="14"/>
        <v>361.75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361.75</v>
      </c>
      <c r="I41" s="180">
        <f t="shared" ca="1" si="5"/>
        <v>269.32</v>
      </c>
      <c r="J41" s="177">
        <f t="shared" ca="1" si="6"/>
        <v>87.48</v>
      </c>
      <c r="K41" s="177">
        <f t="shared" ca="1" si="7"/>
        <v>4.95</v>
      </c>
      <c r="L41" s="177">
        <f t="shared" ca="1" si="8"/>
        <v>0</v>
      </c>
      <c r="M41" s="178">
        <f t="shared" ca="1" si="9"/>
        <v>361.75</v>
      </c>
      <c r="N41" s="176">
        <f t="shared" ca="1" si="10"/>
        <v>269.32</v>
      </c>
      <c r="O41" s="177">
        <f t="shared" ca="1" si="11"/>
        <v>87.48</v>
      </c>
      <c r="P41" s="177">
        <f t="shared" ca="1" si="12"/>
        <v>4.95</v>
      </c>
      <c r="Q41" s="177">
        <f t="shared" ca="1" si="13"/>
        <v>0</v>
      </c>
      <c r="R41" s="178">
        <f t="shared" ca="1" si="14"/>
        <v>361.75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361.75</v>
      </c>
      <c r="I42" s="180">
        <f t="shared" ca="1" si="5"/>
        <v>269.32</v>
      </c>
      <c r="J42" s="177">
        <f t="shared" ca="1" si="6"/>
        <v>87.48</v>
      </c>
      <c r="K42" s="177">
        <f t="shared" ca="1" si="7"/>
        <v>4.95</v>
      </c>
      <c r="L42" s="177">
        <f t="shared" ca="1" si="8"/>
        <v>0</v>
      </c>
      <c r="M42" s="178">
        <f t="shared" ca="1" si="9"/>
        <v>361.75</v>
      </c>
      <c r="N42" s="176">
        <f t="shared" ca="1" si="10"/>
        <v>269.32</v>
      </c>
      <c r="O42" s="177">
        <f t="shared" ca="1" si="11"/>
        <v>87.48</v>
      </c>
      <c r="P42" s="177">
        <f t="shared" ca="1" si="12"/>
        <v>4.95</v>
      </c>
      <c r="Q42" s="177">
        <f t="shared" ca="1" si="13"/>
        <v>0</v>
      </c>
      <c r="R42" s="178">
        <f t="shared" ca="1" si="14"/>
        <v>361.75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361.75</v>
      </c>
      <c r="I43" s="180">
        <f t="shared" ca="1" si="5"/>
        <v>269.32</v>
      </c>
      <c r="J43" s="177">
        <f t="shared" ca="1" si="6"/>
        <v>87.48</v>
      </c>
      <c r="K43" s="177">
        <f t="shared" ca="1" si="7"/>
        <v>4.95</v>
      </c>
      <c r="L43" s="177">
        <f t="shared" ca="1" si="8"/>
        <v>0</v>
      </c>
      <c r="M43" s="178">
        <f t="shared" ca="1" si="9"/>
        <v>361.75</v>
      </c>
      <c r="N43" s="176">
        <f t="shared" ca="1" si="10"/>
        <v>269.32</v>
      </c>
      <c r="O43" s="177">
        <f t="shared" ca="1" si="11"/>
        <v>87.48</v>
      </c>
      <c r="P43" s="177">
        <f t="shared" ca="1" si="12"/>
        <v>4.95</v>
      </c>
      <c r="Q43" s="177">
        <f t="shared" ca="1" si="13"/>
        <v>0</v>
      </c>
      <c r="R43" s="178">
        <f t="shared" ca="1" si="14"/>
        <v>361.75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361.75</v>
      </c>
      <c r="I44" s="180">
        <f t="shared" ca="1" si="5"/>
        <v>269.32</v>
      </c>
      <c r="J44" s="177">
        <f t="shared" ca="1" si="6"/>
        <v>87.48</v>
      </c>
      <c r="K44" s="177">
        <f t="shared" ca="1" si="7"/>
        <v>4.95</v>
      </c>
      <c r="L44" s="177">
        <f t="shared" ca="1" si="8"/>
        <v>0</v>
      </c>
      <c r="M44" s="178">
        <f t="shared" ca="1" si="9"/>
        <v>361.75</v>
      </c>
      <c r="N44" s="176">
        <f t="shared" ca="1" si="10"/>
        <v>269.32</v>
      </c>
      <c r="O44" s="177">
        <f t="shared" ca="1" si="11"/>
        <v>87.48</v>
      </c>
      <c r="P44" s="177">
        <f t="shared" ca="1" si="12"/>
        <v>4.95</v>
      </c>
      <c r="Q44" s="177">
        <f t="shared" ca="1" si="13"/>
        <v>0</v>
      </c>
      <c r="R44" s="178">
        <f t="shared" ca="1" si="14"/>
        <v>361.75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361.75</v>
      </c>
      <c r="I45" s="180">
        <f t="shared" ca="1" si="5"/>
        <v>269.32</v>
      </c>
      <c r="J45" s="177">
        <f t="shared" ca="1" si="6"/>
        <v>87.48</v>
      </c>
      <c r="K45" s="177">
        <f t="shared" ca="1" si="7"/>
        <v>4.95</v>
      </c>
      <c r="L45" s="177">
        <f t="shared" ca="1" si="8"/>
        <v>0</v>
      </c>
      <c r="M45" s="178">
        <f t="shared" ca="1" si="9"/>
        <v>361.75</v>
      </c>
      <c r="N45" s="176">
        <f t="shared" ca="1" si="10"/>
        <v>269.32</v>
      </c>
      <c r="O45" s="177">
        <f t="shared" ca="1" si="11"/>
        <v>87.48</v>
      </c>
      <c r="P45" s="177">
        <f t="shared" ca="1" si="12"/>
        <v>4.95</v>
      </c>
      <c r="Q45" s="177">
        <f t="shared" ca="1" si="13"/>
        <v>0</v>
      </c>
      <c r="R45" s="178">
        <f t="shared" ca="1" si="14"/>
        <v>361.75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361.75</v>
      </c>
      <c r="I46" s="180">
        <f t="shared" ca="1" si="5"/>
        <v>269.32</v>
      </c>
      <c r="J46" s="177">
        <f t="shared" ca="1" si="6"/>
        <v>87.48</v>
      </c>
      <c r="K46" s="177">
        <f t="shared" ca="1" si="7"/>
        <v>4.95</v>
      </c>
      <c r="L46" s="177">
        <f t="shared" ca="1" si="8"/>
        <v>0</v>
      </c>
      <c r="M46" s="178">
        <f t="shared" ca="1" si="9"/>
        <v>361.75</v>
      </c>
      <c r="N46" s="176">
        <f t="shared" ca="1" si="10"/>
        <v>269.32</v>
      </c>
      <c r="O46" s="177">
        <f t="shared" ca="1" si="11"/>
        <v>87.48</v>
      </c>
      <c r="P46" s="177">
        <f t="shared" ca="1" si="12"/>
        <v>4.95</v>
      </c>
      <c r="Q46" s="177">
        <f t="shared" ca="1" si="13"/>
        <v>0</v>
      </c>
      <c r="R46" s="178">
        <f t="shared" ca="1" si="14"/>
        <v>361.75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361.75</v>
      </c>
      <c r="I47" s="180">
        <f t="shared" ca="1" si="5"/>
        <v>269.32</v>
      </c>
      <c r="J47" s="177">
        <f t="shared" ca="1" si="6"/>
        <v>87.48</v>
      </c>
      <c r="K47" s="177">
        <f t="shared" ca="1" si="7"/>
        <v>4.95</v>
      </c>
      <c r="L47" s="177">
        <f t="shared" ca="1" si="8"/>
        <v>0</v>
      </c>
      <c r="M47" s="178">
        <f t="shared" ca="1" si="9"/>
        <v>361.75</v>
      </c>
      <c r="N47" s="176">
        <f t="shared" ca="1" si="10"/>
        <v>269.32</v>
      </c>
      <c r="O47" s="177">
        <f t="shared" ca="1" si="11"/>
        <v>87.48</v>
      </c>
      <c r="P47" s="177">
        <f t="shared" ca="1" si="12"/>
        <v>4.95</v>
      </c>
      <c r="Q47" s="177">
        <f t="shared" ca="1" si="13"/>
        <v>0</v>
      </c>
      <c r="R47" s="178">
        <f t="shared" ca="1" si="14"/>
        <v>361.75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361.75</v>
      </c>
      <c r="I48" s="180">
        <f t="shared" ca="1" si="5"/>
        <v>269.32</v>
      </c>
      <c r="J48" s="177">
        <f t="shared" ca="1" si="6"/>
        <v>87.48</v>
      </c>
      <c r="K48" s="177">
        <f t="shared" ca="1" si="7"/>
        <v>4.95</v>
      </c>
      <c r="L48" s="177">
        <f t="shared" ca="1" si="8"/>
        <v>0</v>
      </c>
      <c r="M48" s="178">
        <f t="shared" ca="1" si="9"/>
        <v>361.75</v>
      </c>
      <c r="N48" s="176">
        <f t="shared" ca="1" si="10"/>
        <v>269.32</v>
      </c>
      <c r="O48" s="177">
        <f t="shared" ca="1" si="11"/>
        <v>87.48</v>
      </c>
      <c r="P48" s="177">
        <f t="shared" ca="1" si="12"/>
        <v>4.95</v>
      </c>
      <c r="Q48" s="177">
        <f t="shared" ca="1" si="13"/>
        <v>0</v>
      </c>
      <c r="R48" s="178">
        <f t="shared" ca="1" si="14"/>
        <v>361.75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361.75</v>
      </c>
      <c r="I49" s="180">
        <f t="shared" ca="1" si="5"/>
        <v>269.32</v>
      </c>
      <c r="J49" s="177">
        <f t="shared" ca="1" si="6"/>
        <v>87.48</v>
      </c>
      <c r="K49" s="177">
        <f t="shared" ca="1" si="7"/>
        <v>4.95</v>
      </c>
      <c r="L49" s="177">
        <f t="shared" ca="1" si="8"/>
        <v>0</v>
      </c>
      <c r="M49" s="178">
        <f t="shared" ca="1" si="9"/>
        <v>361.75</v>
      </c>
      <c r="N49" s="176">
        <f t="shared" ca="1" si="10"/>
        <v>269.32</v>
      </c>
      <c r="O49" s="177">
        <f t="shared" ca="1" si="11"/>
        <v>87.48</v>
      </c>
      <c r="P49" s="177">
        <f t="shared" ca="1" si="12"/>
        <v>4.95</v>
      </c>
      <c r="Q49" s="177">
        <f t="shared" ca="1" si="13"/>
        <v>0</v>
      </c>
      <c r="R49" s="178">
        <f t="shared" ca="1" si="14"/>
        <v>361.75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361.75</v>
      </c>
      <c r="I50" s="180">
        <f t="shared" ca="1" si="5"/>
        <v>269.32</v>
      </c>
      <c r="J50" s="177">
        <f t="shared" ca="1" si="6"/>
        <v>87.48</v>
      </c>
      <c r="K50" s="177">
        <f t="shared" ca="1" si="7"/>
        <v>4.95</v>
      </c>
      <c r="L50" s="177">
        <f t="shared" ca="1" si="8"/>
        <v>0</v>
      </c>
      <c r="M50" s="178">
        <f t="shared" ca="1" si="9"/>
        <v>361.75</v>
      </c>
      <c r="N50" s="176">
        <f t="shared" ca="1" si="10"/>
        <v>269.32</v>
      </c>
      <c r="O50" s="177">
        <f t="shared" ca="1" si="11"/>
        <v>87.48</v>
      </c>
      <c r="P50" s="177">
        <f t="shared" ca="1" si="12"/>
        <v>4.95</v>
      </c>
      <c r="Q50" s="177">
        <f t="shared" ca="1" si="13"/>
        <v>0</v>
      </c>
      <c r="R50" s="178">
        <f t="shared" ca="1" si="14"/>
        <v>361.75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361.75</v>
      </c>
      <c r="I51" s="180">
        <f t="shared" ca="1" si="5"/>
        <v>269.32</v>
      </c>
      <c r="J51" s="177">
        <f t="shared" ca="1" si="6"/>
        <v>87.48</v>
      </c>
      <c r="K51" s="177">
        <f t="shared" ca="1" si="7"/>
        <v>4.95</v>
      </c>
      <c r="L51" s="177">
        <f t="shared" ca="1" si="8"/>
        <v>0</v>
      </c>
      <c r="M51" s="178">
        <f t="shared" ca="1" si="9"/>
        <v>361.75</v>
      </c>
      <c r="N51" s="176">
        <f t="shared" ca="1" si="10"/>
        <v>269.32</v>
      </c>
      <c r="O51" s="177">
        <f t="shared" ca="1" si="11"/>
        <v>87.48</v>
      </c>
      <c r="P51" s="177">
        <f t="shared" ca="1" si="12"/>
        <v>4.95</v>
      </c>
      <c r="Q51" s="177">
        <f t="shared" ca="1" si="13"/>
        <v>0</v>
      </c>
      <c r="R51" s="178">
        <f t="shared" ca="1" si="14"/>
        <v>361.75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284.69</v>
      </c>
      <c r="I52" s="180">
        <f t="shared" ca="1" si="5"/>
        <v>192.26</v>
      </c>
      <c r="J52" s="177">
        <f t="shared" ca="1" si="6"/>
        <v>87.48</v>
      </c>
      <c r="K52" s="177">
        <f t="shared" ca="1" si="7"/>
        <v>4.95</v>
      </c>
      <c r="L52" s="177">
        <f t="shared" ca="1" si="8"/>
        <v>0</v>
      </c>
      <c r="M52" s="178">
        <f t="shared" ca="1" si="9"/>
        <v>284.69</v>
      </c>
      <c r="N52" s="176">
        <f t="shared" ca="1" si="10"/>
        <v>192.26</v>
      </c>
      <c r="O52" s="177">
        <f t="shared" ca="1" si="11"/>
        <v>87.48</v>
      </c>
      <c r="P52" s="177">
        <f t="shared" ca="1" si="12"/>
        <v>4.95</v>
      </c>
      <c r="Q52" s="177">
        <f t="shared" ca="1" si="13"/>
        <v>0</v>
      </c>
      <c r="R52" s="178">
        <f t="shared" ca="1" si="14"/>
        <v>284.69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265.45999999999998</v>
      </c>
      <c r="I53" s="180">
        <f t="shared" ca="1" si="5"/>
        <v>173.03</v>
      </c>
      <c r="J53" s="177">
        <f t="shared" ca="1" si="6"/>
        <v>87.48</v>
      </c>
      <c r="K53" s="177">
        <f t="shared" ca="1" si="7"/>
        <v>4.95</v>
      </c>
      <c r="L53" s="177">
        <f t="shared" ca="1" si="8"/>
        <v>0</v>
      </c>
      <c r="M53" s="178">
        <f t="shared" ca="1" si="9"/>
        <v>265.45999999999998</v>
      </c>
      <c r="N53" s="176">
        <f t="shared" ca="1" si="10"/>
        <v>173.03</v>
      </c>
      <c r="O53" s="177">
        <f t="shared" ca="1" si="11"/>
        <v>87.48</v>
      </c>
      <c r="P53" s="177">
        <f t="shared" ca="1" si="12"/>
        <v>4.95</v>
      </c>
      <c r="Q53" s="177">
        <f t="shared" ca="1" si="13"/>
        <v>0</v>
      </c>
      <c r="R53" s="178">
        <f t="shared" ca="1" si="14"/>
        <v>265.45999999999998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265.45999999999998</v>
      </c>
      <c r="I54" s="180">
        <f t="shared" ca="1" si="5"/>
        <v>173.03</v>
      </c>
      <c r="J54" s="177">
        <f t="shared" ca="1" si="6"/>
        <v>87.48</v>
      </c>
      <c r="K54" s="177">
        <f t="shared" ca="1" si="7"/>
        <v>4.95</v>
      </c>
      <c r="L54" s="177">
        <f t="shared" ca="1" si="8"/>
        <v>0</v>
      </c>
      <c r="M54" s="178">
        <f t="shared" ca="1" si="9"/>
        <v>265.45999999999998</v>
      </c>
      <c r="N54" s="176">
        <f t="shared" ca="1" si="10"/>
        <v>173.03</v>
      </c>
      <c r="O54" s="177">
        <f t="shared" ca="1" si="11"/>
        <v>87.48</v>
      </c>
      <c r="P54" s="177">
        <f t="shared" ca="1" si="12"/>
        <v>4.95</v>
      </c>
      <c r="Q54" s="177">
        <f t="shared" ca="1" si="13"/>
        <v>0</v>
      </c>
      <c r="R54" s="178">
        <f t="shared" ca="1" si="14"/>
        <v>265.45999999999998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265.45999999999998</v>
      </c>
      <c r="I55" s="180">
        <f t="shared" ca="1" si="5"/>
        <v>173.03</v>
      </c>
      <c r="J55" s="177">
        <f t="shared" ca="1" si="6"/>
        <v>87.48</v>
      </c>
      <c r="K55" s="177">
        <f t="shared" ca="1" si="7"/>
        <v>4.95</v>
      </c>
      <c r="L55" s="177">
        <f t="shared" ca="1" si="8"/>
        <v>0</v>
      </c>
      <c r="M55" s="178">
        <f t="shared" ca="1" si="9"/>
        <v>265.45999999999998</v>
      </c>
      <c r="N55" s="176">
        <f t="shared" ca="1" si="10"/>
        <v>173.03</v>
      </c>
      <c r="O55" s="177">
        <f t="shared" ca="1" si="11"/>
        <v>87.48</v>
      </c>
      <c r="P55" s="177">
        <f t="shared" ca="1" si="12"/>
        <v>4.95</v>
      </c>
      <c r="Q55" s="177">
        <f t="shared" ca="1" si="13"/>
        <v>0</v>
      </c>
      <c r="R55" s="178">
        <f t="shared" ca="1" si="14"/>
        <v>265.45999999999998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265.45999999999998</v>
      </c>
      <c r="I56" s="180">
        <f t="shared" ca="1" si="5"/>
        <v>173.03</v>
      </c>
      <c r="J56" s="177">
        <f t="shared" ca="1" si="6"/>
        <v>87.48</v>
      </c>
      <c r="K56" s="177">
        <f t="shared" ca="1" si="7"/>
        <v>4.95</v>
      </c>
      <c r="L56" s="177">
        <f t="shared" ca="1" si="8"/>
        <v>0</v>
      </c>
      <c r="M56" s="178">
        <f t="shared" ca="1" si="9"/>
        <v>265.45999999999998</v>
      </c>
      <c r="N56" s="176">
        <f t="shared" ca="1" si="10"/>
        <v>173.03</v>
      </c>
      <c r="O56" s="177">
        <f t="shared" ca="1" si="11"/>
        <v>87.48</v>
      </c>
      <c r="P56" s="177">
        <f t="shared" ca="1" si="12"/>
        <v>4.95</v>
      </c>
      <c r="Q56" s="177">
        <f t="shared" ca="1" si="13"/>
        <v>0</v>
      </c>
      <c r="R56" s="178">
        <f t="shared" ca="1" si="14"/>
        <v>265.45999999999998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265.45999999999998</v>
      </c>
      <c r="I57" s="180">
        <f t="shared" ca="1" si="5"/>
        <v>173.03</v>
      </c>
      <c r="J57" s="177">
        <f t="shared" ca="1" si="6"/>
        <v>87.48</v>
      </c>
      <c r="K57" s="177">
        <f t="shared" ca="1" si="7"/>
        <v>4.95</v>
      </c>
      <c r="L57" s="177">
        <f t="shared" ca="1" si="8"/>
        <v>0</v>
      </c>
      <c r="M57" s="178">
        <f t="shared" ca="1" si="9"/>
        <v>265.45999999999998</v>
      </c>
      <c r="N57" s="176">
        <f t="shared" ca="1" si="10"/>
        <v>173.03</v>
      </c>
      <c r="O57" s="177">
        <f t="shared" ca="1" si="11"/>
        <v>87.48</v>
      </c>
      <c r="P57" s="177">
        <f t="shared" ca="1" si="12"/>
        <v>4.95</v>
      </c>
      <c r="Q57" s="177">
        <f t="shared" ca="1" si="13"/>
        <v>0</v>
      </c>
      <c r="R57" s="178">
        <f t="shared" ca="1" si="14"/>
        <v>265.45999999999998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265.45999999999998</v>
      </c>
      <c r="I58" s="180">
        <f t="shared" ca="1" si="5"/>
        <v>173.03</v>
      </c>
      <c r="J58" s="177">
        <f t="shared" ca="1" si="6"/>
        <v>87.48</v>
      </c>
      <c r="K58" s="177">
        <f t="shared" ca="1" si="7"/>
        <v>4.95</v>
      </c>
      <c r="L58" s="177">
        <f t="shared" ca="1" si="8"/>
        <v>0</v>
      </c>
      <c r="M58" s="178">
        <f t="shared" ca="1" si="9"/>
        <v>265.45999999999998</v>
      </c>
      <c r="N58" s="176">
        <f t="shared" ca="1" si="10"/>
        <v>173.03</v>
      </c>
      <c r="O58" s="177">
        <f t="shared" ca="1" si="11"/>
        <v>87.48</v>
      </c>
      <c r="P58" s="177">
        <f t="shared" ca="1" si="12"/>
        <v>4.95</v>
      </c>
      <c r="Q58" s="177">
        <f t="shared" ca="1" si="13"/>
        <v>0</v>
      </c>
      <c r="R58" s="178">
        <f t="shared" ca="1" si="14"/>
        <v>265.45999999999998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265.45999999999998</v>
      </c>
      <c r="I59" s="180">
        <f t="shared" ca="1" si="5"/>
        <v>173.03</v>
      </c>
      <c r="J59" s="177">
        <f t="shared" ca="1" si="6"/>
        <v>87.48</v>
      </c>
      <c r="K59" s="177">
        <f t="shared" ca="1" si="7"/>
        <v>4.95</v>
      </c>
      <c r="L59" s="177">
        <f t="shared" ca="1" si="8"/>
        <v>0</v>
      </c>
      <c r="M59" s="178">
        <f t="shared" ca="1" si="9"/>
        <v>265.45999999999998</v>
      </c>
      <c r="N59" s="176">
        <f t="shared" ca="1" si="10"/>
        <v>173.03</v>
      </c>
      <c r="O59" s="177">
        <f t="shared" ca="1" si="11"/>
        <v>87.48</v>
      </c>
      <c r="P59" s="177">
        <f t="shared" ca="1" si="12"/>
        <v>4.95</v>
      </c>
      <c r="Q59" s="177">
        <f t="shared" ca="1" si="13"/>
        <v>0</v>
      </c>
      <c r="R59" s="178">
        <f t="shared" ca="1" si="14"/>
        <v>265.45999999999998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265.45999999999998</v>
      </c>
      <c r="I60" s="180">
        <f t="shared" ca="1" si="5"/>
        <v>173.03</v>
      </c>
      <c r="J60" s="177">
        <f t="shared" ca="1" si="6"/>
        <v>87.48</v>
      </c>
      <c r="K60" s="177">
        <f t="shared" ca="1" si="7"/>
        <v>4.95</v>
      </c>
      <c r="L60" s="177">
        <f t="shared" ca="1" si="8"/>
        <v>0</v>
      </c>
      <c r="M60" s="178">
        <f t="shared" ca="1" si="9"/>
        <v>265.45999999999998</v>
      </c>
      <c r="N60" s="176">
        <f t="shared" ca="1" si="10"/>
        <v>173.03</v>
      </c>
      <c r="O60" s="177">
        <f t="shared" ca="1" si="11"/>
        <v>87.48</v>
      </c>
      <c r="P60" s="177">
        <f t="shared" ca="1" si="12"/>
        <v>4.95</v>
      </c>
      <c r="Q60" s="177">
        <f t="shared" ca="1" si="13"/>
        <v>0</v>
      </c>
      <c r="R60" s="178">
        <f t="shared" ca="1" si="14"/>
        <v>265.45999999999998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265.45999999999998</v>
      </c>
      <c r="I61" s="180">
        <f t="shared" ca="1" si="5"/>
        <v>173.03</v>
      </c>
      <c r="J61" s="177">
        <f t="shared" ca="1" si="6"/>
        <v>87.48</v>
      </c>
      <c r="K61" s="177">
        <f t="shared" ca="1" si="7"/>
        <v>4.95</v>
      </c>
      <c r="L61" s="177">
        <f t="shared" ca="1" si="8"/>
        <v>0</v>
      </c>
      <c r="M61" s="178">
        <f t="shared" ca="1" si="9"/>
        <v>265.45999999999998</v>
      </c>
      <c r="N61" s="176">
        <f t="shared" ca="1" si="10"/>
        <v>173.03</v>
      </c>
      <c r="O61" s="177">
        <f t="shared" ca="1" si="11"/>
        <v>87.48</v>
      </c>
      <c r="P61" s="177">
        <f t="shared" ca="1" si="12"/>
        <v>4.95</v>
      </c>
      <c r="Q61" s="177">
        <f t="shared" ca="1" si="13"/>
        <v>0</v>
      </c>
      <c r="R61" s="178">
        <f t="shared" ca="1" si="14"/>
        <v>265.45999999999998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332.75</v>
      </c>
      <c r="I62" s="180">
        <f t="shared" ca="1" si="5"/>
        <v>240.32</v>
      </c>
      <c r="J62" s="177">
        <f t="shared" ca="1" si="6"/>
        <v>87.48</v>
      </c>
      <c r="K62" s="177">
        <f t="shared" ca="1" si="7"/>
        <v>4.95</v>
      </c>
      <c r="L62" s="177">
        <f t="shared" ca="1" si="8"/>
        <v>0</v>
      </c>
      <c r="M62" s="178">
        <f t="shared" ca="1" si="9"/>
        <v>332.75</v>
      </c>
      <c r="N62" s="176">
        <f t="shared" ca="1" si="10"/>
        <v>240.32</v>
      </c>
      <c r="O62" s="177">
        <f t="shared" ca="1" si="11"/>
        <v>87.48</v>
      </c>
      <c r="P62" s="177">
        <f t="shared" ca="1" si="12"/>
        <v>4.95</v>
      </c>
      <c r="Q62" s="177">
        <f t="shared" ca="1" si="13"/>
        <v>0</v>
      </c>
      <c r="R62" s="178">
        <f t="shared" ca="1" si="14"/>
        <v>332.75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361.75</v>
      </c>
      <c r="I63" s="180">
        <f t="shared" ca="1" si="5"/>
        <v>269.32</v>
      </c>
      <c r="J63" s="177">
        <f t="shared" ca="1" si="6"/>
        <v>87.48</v>
      </c>
      <c r="K63" s="177">
        <f t="shared" ca="1" si="7"/>
        <v>4.95</v>
      </c>
      <c r="L63" s="177">
        <f t="shared" ca="1" si="8"/>
        <v>0</v>
      </c>
      <c r="M63" s="178">
        <f t="shared" ca="1" si="9"/>
        <v>361.75</v>
      </c>
      <c r="N63" s="176">
        <f t="shared" ca="1" si="10"/>
        <v>269.32</v>
      </c>
      <c r="O63" s="177">
        <f t="shared" ca="1" si="11"/>
        <v>87.48</v>
      </c>
      <c r="P63" s="177">
        <f t="shared" ca="1" si="12"/>
        <v>4.95</v>
      </c>
      <c r="Q63" s="177">
        <f t="shared" ca="1" si="13"/>
        <v>0</v>
      </c>
      <c r="R63" s="178">
        <f t="shared" ca="1" si="14"/>
        <v>361.75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361.75</v>
      </c>
      <c r="I64" s="180">
        <f t="shared" ca="1" si="5"/>
        <v>269.32</v>
      </c>
      <c r="J64" s="177">
        <f t="shared" ca="1" si="6"/>
        <v>87.48</v>
      </c>
      <c r="K64" s="177">
        <f t="shared" ca="1" si="7"/>
        <v>4.95</v>
      </c>
      <c r="L64" s="177">
        <f t="shared" ca="1" si="8"/>
        <v>0</v>
      </c>
      <c r="M64" s="178">
        <f t="shared" ca="1" si="9"/>
        <v>361.75</v>
      </c>
      <c r="N64" s="176">
        <f t="shared" ca="1" si="10"/>
        <v>269.32</v>
      </c>
      <c r="O64" s="177">
        <f t="shared" ca="1" si="11"/>
        <v>87.48</v>
      </c>
      <c r="P64" s="177">
        <f t="shared" ca="1" si="12"/>
        <v>4.95</v>
      </c>
      <c r="Q64" s="177">
        <f t="shared" ca="1" si="13"/>
        <v>0</v>
      </c>
      <c r="R64" s="178">
        <f t="shared" ca="1" si="14"/>
        <v>361.75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361.75</v>
      </c>
      <c r="I65" s="180">
        <f t="shared" ca="1" si="5"/>
        <v>269.32</v>
      </c>
      <c r="J65" s="177">
        <f t="shared" ca="1" si="6"/>
        <v>87.48</v>
      </c>
      <c r="K65" s="177">
        <f t="shared" ca="1" si="7"/>
        <v>4.95</v>
      </c>
      <c r="L65" s="177">
        <f t="shared" ca="1" si="8"/>
        <v>0</v>
      </c>
      <c r="M65" s="178">
        <f t="shared" ca="1" si="9"/>
        <v>361.75</v>
      </c>
      <c r="N65" s="176">
        <f t="shared" ca="1" si="10"/>
        <v>269.32</v>
      </c>
      <c r="O65" s="177">
        <f t="shared" ca="1" si="11"/>
        <v>87.48</v>
      </c>
      <c r="P65" s="177">
        <f t="shared" ca="1" si="12"/>
        <v>4.95</v>
      </c>
      <c r="Q65" s="177">
        <f t="shared" ca="1" si="13"/>
        <v>0</v>
      </c>
      <c r="R65" s="178">
        <f t="shared" ca="1" si="14"/>
        <v>361.75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361.75</v>
      </c>
      <c r="I66" s="180">
        <f t="shared" ca="1" si="5"/>
        <v>269.32</v>
      </c>
      <c r="J66" s="177">
        <f t="shared" ca="1" si="6"/>
        <v>87.48</v>
      </c>
      <c r="K66" s="177">
        <f t="shared" ca="1" si="7"/>
        <v>4.95</v>
      </c>
      <c r="L66" s="177">
        <f t="shared" ca="1" si="8"/>
        <v>0</v>
      </c>
      <c r="M66" s="178">
        <f t="shared" ca="1" si="9"/>
        <v>361.75</v>
      </c>
      <c r="N66" s="176">
        <f t="shared" ca="1" si="10"/>
        <v>269.32</v>
      </c>
      <c r="O66" s="177">
        <f t="shared" ca="1" si="11"/>
        <v>87.48</v>
      </c>
      <c r="P66" s="177">
        <f t="shared" ca="1" si="12"/>
        <v>4.95</v>
      </c>
      <c r="Q66" s="177">
        <f t="shared" ca="1" si="13"/>
        <v>0</v>
      </c>
      <c r="R66" s="178">
        <f t="shared" ca="1" si="14"/>
        <v>361.75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361.75</v>
      </c>
      <c r="I67" s="180">
        <f t="shared" ca="1" si="5"/>
        <v>269.32</v>
      </c>
      <c r="J67" s="177">
        <f t="shared" ca="1" si="6"/>
        <v>87.48</v>
      </c>
      <c r="K67" s="177">
        <f t="shared" ca="1" si="7"/>
        <v>4.95</v>
      </c>
      <c r="L67" s="177">
        <f t="shared" ca="1" si="8"/>
        <v>0</v>
      </c>
      <c r="M67" s="178">
        <f t="shared" ca="1" si="9"/>
        <v>361.75</v>
      </c>
      <c r="N67" s="176">
        <f t="shared" ca="1" si="10"/>
        <v>269.32</v>
      </c>
      <c r="O67" s="177">
        <f t="shared" ca="1" si="11"/>
        <v>87.48</v>
      </c>
      <c r="P67" s="177">
        <f t="shared" ca="1" si="12"/>
        <v>4.95</v>
      </c>
      <c r="Q67" s="177">
        <f t="shared" ca="1" si="13"/>
        <v>0</v>
      </c>
      <c r="R67" s="178">
        <f t="shared" ca="1" si="14"/>
        <v>361.75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361.75</v>
      </c>
      <c r="I68" s="180">
        <f t="shared" ref="I68:I98" ca="1" si="20">INDIRECT("BRPL_EOD!" &amp; $V$3 &amp; X68)</f>
        <v>269.32</v>
      </c>
      <c r="J68" s="177">
        <f t="shared" ref="J68:J98" ca="1" si="21">INDIRECT("BYPL_EOD!" &amp; $V$3 &amp; X68)</f>
        <v>87.48</v>
      </c>
      <c r="K68" s="177">
        <f t="shared" ref="K68:K98" ca="1" si="22">INDIRECT("TPDDL_EOD!" &amp; $V$3 &amp; X68)</f>
        <v>4.95</v>
      </c>
      <c r="L68" s="177">
        <f t="shared" ref="L68:L98" ca="1" si="23">INDIRECT("NDMC_EOD!" &amp; $V$3 &amp; X68)</f>
        <v>0</v>
      </c>
      <c r="M68" s="178">
        <f t="shared" ref="M68:M98" ca="1" si="24">SUM(I68:L68)</f>
        <v>361.75</v>
      </c>
      <c r="N68" s="176">
        <f t="shared" ref="N68:N98" ca="1" si="25">INDIRECT("BRPL_ISGS_exbus!" &amp; $V$3 &amp; X68)</f>
        <v>269.32</v>
      </c>
      <c r="O68" s="177">
        <f t="shared" ref="O68:O98" ca="1" si="26">INDIRECT("BYPL_ISGS_exbus!" &amp; $V$3 &amp; X68)</f>
        <v>87.48</v>
      </c>
      <c r="P68" s="177">
        <f t="shared" ref="P68:P98" ca="1" si="27">INDIRECT("TPDDL_ISGS_exbus!" &amp; $V$3 &amp; X68)</f>
        <v>4.95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361.75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361.75</v>
      </c>
      <c r="I69" s="180">
        <f t="shared" ca="1" si="20"/>
        <v>269.32</v>
      </c>
      <c r="J69" s="177">
        <f t="shared" ca="1" si="21"/>
        <v>87.48</v>
      </c>
      <c r="K69" s="177">
        <f t="shared" ca="1" si="22"/>
        <v>4.95</v>
      </c>
      <c r="L69" s="177">
        <f t="shared" ca="1" si="23"/>
        <v>0</v>
      </c>
      <c r="M69" s="178">
        <f t="shared" ca="1" si="24"/>
        <v>361.75</v>
      </c>
      <c r="N69" s="176">
        <f t="shared" ca="1" si="25"/>
        <v>269.32</v>
      </c>
      <c r="O69" s="177">
        <f t="shared" ca="1" si="26"/>
        <v>87.48</v>
      </c>
      <c r="P69" s="177">
        <f t="shared" ca="1" si="27"/>
        <v>4.95</v>
      </c>
      <c r="Q69" s="177">
        <f t="shared" ca="1" si="28"/>
        <v>0</v>
      </c>
      <c r="R69" s="178">
        <f t="shared" ca="1" si="29"/>
        <v>361.75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361.75</v>
      </c>
      <c r="I70" s="180">
        <f t="shared" ca="1" si="20"/>
        <v>269.32</v>
      </c>
      <c r="J70" s="177">
        <f t="shared" ca="1" si="21"/>
        <v>87.48</v>
      </c>
      <c r="K70" s="177">
        <f t="shared" ca="1" si="22"/>
        <v>4.95</v>
      </c>
      <c r="L70" s="177">
        <f t="shared" ca="1" si="23"/>
        <v>0</v>
      </c>
      <c r="M70" s="178">
        <f t="shared" ca="1" si="24"/>
        <v>361.75</v>
      </c>
      <c r="N70" s="176">
        <f t="shared" ca="1" si="25"/>
        <v>269.32</v>
      </c>
      <c r="O70" s="177">
        <f t="shared" ca="1" si="26"/>
        <v>87.48</v>
      </c>
      <c r="P70" s="177">
        <f t="shared" ca="1" si="27"/>
        <v>4.95</v>
      </c>
      <c r="Q70" s="177">
        <f t="shared" ca="1" si="28"/>
        <v>0</v>
      </c>
      <c r="R70" s="178">
        <f t="shared" ca="1" si="29"/>
        <v>361.75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361.75</v>
      </c>
      <c r="I71" s="180">
        <f t="shared" ca="1" si="20"/>
        <v>269.32</v>
      </c>
      <c r="J71" s="177">
        <f t="shared" ca="1" si="21"/>
        <v>87.48</v>
      </c>
      <c r="K71" s="177">
        <f t="shared" ca="1" si="22"/>
        <v>4.95</v>
      </c>
      <c r="L71" s="177">
        <f t="shared" ca="1" si="23"/>
        <v>0</v>
      </c>
      <c r="M71" s="178">
        <f t="shared" ca="1" si="24"/>
        <v>361.75</v>
      </c>
      <c r="N71" s="176">
        <f t="shared" ca="1" si="25"/>
        <v>269.32</v>
      </c>
      <c r="O71" s="177">
        <f t="shared" ca="1" si="26"/>
        <v>87.48</v>
      </c>
      <c r="P71" s="177">
        <f t="shared" ca="1" si="27"/>
        <v>4.95</v>
      </c>
      <c r="Q71" s="177">
        <f t="shared" ca="1" si="28"/>
        <v>0</v>
      </c>
      <c r="R71" s="178">
        <f t="shared" ca="1" si="29"/>
        <v>361.75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361.75</v>
      </c>
      <c r="I72" s="180">
        <f t="shared" ca="1" si="20"/>
        <v>269.32</v>
      </c>
      <c r="J72" s="177">
        <f t="shared" ca="1" si="21"/>
        <v>87.48</v>
      </c>
      <c r="K72" s="177">
        <f t="shared" ca="1" si="22"/>
        <v>4.95</v>
      </c>
      <c r="L72" s="177">
        <f t="shared" ca="1" si="23"/>
        <v>0</v>
      </c>
      <c r="M72" s="178">
        <f t="shared" ca="1" si="24"/>
        <v>361.75</v>
      </c>
      <c r="N72" s="176">
        <f t="shared" ca="1" si="25"/>
        <v>269.32</v>
      </c>
      <c r="O72" s="177">
        <f t="shared" ca="1" si="26"/>
        <v>87.48</v>
      </c>
      <c r="P72" s="177">
        <f t="shared" ca="1" si="27"/>
        <v>4.95</v>
      </c>
      <c r="Q72" s="177">
        <f t="shared" ca="1" si="28"/>
        <v>0</v>
      </c>
      <c r="R72" s="178">
        <f t="shared" ca="1" si="29"/>
        <v>361.75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361.75</v>
      </c>
      <c r="I73" s="180">
        <f t="shared" ca="1" si="20"/>
        <v>269.32</v>
      </c>
      <c r="J73" s="177">
        <f t="shared" ca="1" si="21"/>
        <v>87.48</v>
      </c>
      <c r="K73" s="177">
        <f t="shared" ca="1" si="22"/>
        <v>4.95</v>
      </c>
      <c r="L73" s="177">
        <f t="shared" ca="1" si="23"/>
        <v>0</v>
      </c>
      <c r="M73" s="178">
        <f t="shared" ca="1" si="24"/>
        <v>361.75</v>
      </c>
      <c r="N73" s="176">
        <f t="shared" ca="1" si="25"/>
        <v>269.32</v>
      </c>
      <c r="O73" s="177">
        <f t="shared" ca="1" si="26"/>
        <v>87.48</v>
      </c>
      <c r="P73" s="177">
        <f t="shared" ca="1" si="27"/>
        <v>4.95</v>
      </c>
      <c r="Q73" s="177">
        <f t="shared" ca="1" si="28"/>
        <v>0</v>
      </c>
      <c r="R73" s="178">
        <f t="shared" ca="1" si="29"/>
        <v>361.75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361.75</v>
      </c>
      <c r="I74" s="180">
        <f t="shared" ca="1" si="20"/>
        <v>269.32</v>
      </c>
      <c r="J74" s="177">
        <f t="shared" ca="1" si="21"/>
        <v>87.48</v>
      </c>
      <c r="K74" s="177">
        <f t="shared" ca="1" si="22"/>
        <v>4.95</v>
      </c>
      <c r="L74" s="177">
        <f t="shared" ca="1" si="23"/>
        <v>0</v>
      </c>
      <c r="M74" s="178">
        <f t="shared" ca="1" si="24"/>
        <v>361.75</v>
      </c>
      <c r="N74" s="176">
        <f t="shared" ca="1" si="25"/>
        <v>269.32</v>
      </c>
      <c r="O74" s="177">
        <f t="shared" ca="1" si="26"/>
        <v>87.48</v>
      </c>
      <c r="P74" s="177">
        <f t="shared" ca="1" si="27"/>
        <v>4.95</v>
      </c>
      <c r="Q74" s="177">
        <f t="shared" ca="1" si="28"/>
        <v>0</v>
      </c>
      <c r="R74" s="178">
        <f t="shared" ca="1" si="29"/>
        <v>361.75</v>
      </c>
      <c r="W74" s="47"/>
      <c r="X74" s="47">
        <v>74</v>
      </c>
    </row>
    <row r="75" spans="1:24">
      <c r="A75" s="62" t="s">
        <v>117</v>
      </c>
      <c r="B75" s="171">
        <f t="shared" ca="1" si="18"/>
        <v>683.14</v>
      </c>
      <c r="C75" s="176">
        <f t="shared" ca="1" si="19"/>
        <v>509.62243999999993</v>
      </c>
      <c r="D75" s="177">
        <f t="shared" ca="1" si="19"/>
        <v>164.15854200000001</v>
      </c>
      <c r="E75" s="177">
        <f t="shared" ca="1" si="19"/>
        <v>9.3590180000000007</v>
      </c>
      <c r="F75" s="178">
        <f t="shared" ca="1" si="19"/>
        <v>0</v>
      </c>
      <c r="G75" s="179">
        <f t="shared" ca="1" si="16"/>
        <v>0</v>
      </c>
      <c r="H75" s="179">
        <f t="shared" ca="1" si="17"/>
        <v>374.05</v>
      </c>
      <c r="I75" s="180">
        <f t="shared" ca="1" si="20"/>
        <v>268.16000000000003</v>
      </c>
      <c r="J75" s="177">
        <f t="shared" ca="1" si="21"/>
        <v>100.94</v>
      </c>
      <c r="K75" s="177">
        <f t="shared" ca="1" si="22"/>
        <v>4.95</v>
      </c>
      <c r="L75" s="177">
        <f t="shared" ca="1" si="23"/>
        <v>0</v>
      </c>
      <c r="M75" s="178">
        <f t="shared" ca="1" si="24"/>
        <v>374.05</v>
      </c>
      <c r="N75" s="176">
        <f t="shared" ca="1" si="25"/>
        <v>268.16000000000003</v>
      </c>
      <c r="O75" s="177">
        <f t="shared" ca="1" si="26"/>
        <v>100.94</v>
      </c>
      <c r="P75" s="177">
        <f t="shared" ca="1" si="27"/>
        <v>4.95</v>
      </c>
      <c r="Q75" s="177">
        <f t="shared" ca="1" si="28"/>
        <v>0</v>
      </c>
      <c r="R75" s="178">
        <f t="shared" ca="1" si="29"/>
        <v>374.05</v>
      </c>
      <c r="W75" s="47"/>
      <c r="X75" s="47">
        <v>75</v>
      </c>
    </row>
    <row r="76" spans="1:24">
      <c r="A76" s="62" t="s">
        <v>118</v>
      </c>
      <c r="B76" s="171">
        <f t="shared" ca="1" si="18"/>
        <v>682.79</v>
      </c>
      <c r="C76" s="176">
        <f t="shared" ca="1" si="19"/>
        <v>509.36133999999993</v>
      </c>
      <c r="D76" s="177">
        <f t="shared" ca="1" si="19"/>
        <v>164.07443700000005</v>
      </c>
      <c r="E76" s="177">
        <f t="shared" ca="1" si="19"/>
        <v>9.3542230000000011</v>
      </c>
      <c r="F76" s="178">
        <f t="shared" ca="1" si="19"/>
        <v>0</v>
      </c>
      <c r="G76" s="179">
        <f t="shared" ca="1" si="16"/>
        <v>0</v>
      </c>
      <c r="H76" s="179">
        <f t="shared" ca="1" si="17"/>
        <v>475.77</v>
      </c>
      <c r="I76" s="180">
        <f t="shared" ca="1" si="20"/>
        <v>309.05</v>
      </c>
      <c r="J76" s="177">
        <f t="shared" ca="1" si="21"/>
        <v>157.72</v>
      </c>
      <c r="K76" s="177">
        <f t="shared" ca="1" si="22"/>
        <v>8.99</v>
      </c>
      <c r="L76" s="177">
        <f t="shared" ca="1" si="23"/>
        <v>0</v>
      </c>
      <c r="M76" s="178">
        <f t="shared" ca="1" si="24"/>
        <v>475.76</v>
      </c>
      <c r="N76" s="176">
        <f t="shared" ca="1" si="25"/>
        <v>309.05649592231379</v>
      </c>
      <c r="O76" s="177">
        <f t="shared" ca="1" si="26"/>
        <v>157.72331511686565</v>
      </c>
      <c r="P76" s="177">
        <f t="shared" ca="1" si="27"/>
        <v>8.9901889608205821</v>
      </c>
      <c r="Q76" s="177">
        <f t="shared" ca="1" si="28"/>
        <v>0</v>
      </c>
      <c r="R76" s="178">
        <f t="shared" ca="1" si="29"/>
        <v>475.77000000000004</v>
      </c>
      <c r="W76" s="47"/>
      <c r="X76" s="47">
        <v>76</v>
      </c>
    </row>
    <row r="77" spans="1:24">
      <c r="A77" s="62" t="s">
        <v>119</v>
      </c>
      <c r="B77" s="171">
        <f t="shared" ca="1" si="18"/>
        <v>682.79</v>
      </c>
      <c r="C77" s="176">
        <f t="shared" ca="1" si="19"/>
        <v>509.36133999999993</v>
      </c>
      <c r="D77" s="177">
        <f t="shared" ca="1" si="19"/>
        <v>164.07443700000005</v>
      </c>
      <c r="E77" s="177">
        <f t="shared" ca="1" si="19"/>
        <v>9.3542230000000011</v>
      </c>
      <c r="F77" s="178">
        <f t="shared" ca="1" si="19"/>
        <v>0</v>
      </c>
      <c r="G77" s="179">
        <f t="shared" ca="1" si="16"/>
        <v>0</v>
      </c>
      <c r="H77" s="179">
        <f t="shared" ca="1" si="17"/>
        <v>522.4</v>
      </c>
      <c r="I77" s="180">
        <f t="shared" ca="1" si="20"/>
        <v>355.68</v>
      </c>
      <c r="J77" s="177">
        <f t="shared" ca="1" si="21"/>
        <v>157.72</v>
      </c>
      <c r="K77" s="177">
        <f t="shared" ca="1" si="22"/>
        <v>8.99</v>
      </c>
      <c r="L77" s="177">
        <f t="shared" ca="1" si="23"/>
        <v>0</v>
      </c>
      <c r="M77" s="178">
        <f t="shared" ca="1" si="24"/>
        <v>522.39</v>
      </c>
      <c r="N77" s="176">
        <f t="shared" ca="1" si="25"/>
        <v>355.68680870613912</v>
      </c>
      <c r="O77" s="177">
        <f t="shared" ca="1" si="26"/>
        <v>157.7230192002144</v>
      </c>
      <c r="P77" s="177">
        <f t="shared" ca="1" si="27"/>
        <v>8.9901720936465086</v>
      </c>
      <c r="Q77" s="177">
        <f t="shared" ca="1" si="28"/>
        <v>0</v>
      </c>
      <c r="R77" s="178">
        <f t="shared" ca="1" si="29"/>
        <v>522.4</v>
      </c>
      <c r="W77" s="47"/>
      <c r="X77" s="47">
        <v>77</v>
      </c>
    </row>
    <row r="78" spans="1:24">
      <c r="A78" s="62" t="s">
        <v>120</v>
      </c>
      <c r="B78" s="171">
        <f t="shared" ca="1" si="18"/>
        <v>682.79</v>
      </c>
      <c r="C78" s="176">
        <f t="shared" ca="1" si="19"/>
        <v>509.36133999999993</v>
      </c>
      <c r="D78" s="177">
        <f t="shared" ca="1" si="19"/>
        <v>164.07443700000005</v>
      </c>
      <c r="E78" s="177">
        <f t="shared" ca="1" si="19"/>
        <v>9.3542230000000011</v>
      </c>
      <c r="F78" s="178">
        <f t="shared" ca="1" si="19"/>
        <v>0</v>
      </c>
      <c r="G78" s="179">
        <f t="shared" ca="1" si="16"/>
        <v>0</v>
      </c>
      <c r="H78" s="179">
        <f t="shared" ca="1" si="17"/>
        <v>537.14</v>
      </c>
      <c r="I78" s="180">
        <f t="shared" ca="1" si="20"/>
        <v>368.81</v>
      </c>
      <c r="J78" s="177">
        <f t="shared" ca="1" si="21"/>
        <v>159.24</v>
      </c>
      <c r="K78" s="177">
        <f t="shared" ca="1" si="22"/>
        <v>9.07</v>
      </c>
      <c r="L78" s="177">
        <f t="shared" ca="1" si="23"/>
        <v>0</v>
      </c>
      <c r="M78" s="178">
        <f t="shared" ca="1" si="24"/>
        <v>537.12</v>
      </c>
      <c r="N78" s="176">
        <f t="shared" ca="1" si="25"/>
        <v>368.82373287161153</v>
      </c>
      <c r="O78" s="177">
        <f t="shared" ca="1" si="26"/>
        <v>159.24592940125112</v>
      </c>
      <c r="P78" s="177">
        <f t="shared" ca="1" si="27"/>
        <v>9.0703377271373249</v>
      </c>
      <c r="Q78" s="177">
        <f t="shared" ca="1" si="28"/>
        <v>0</v>
      </c>
      <c r="R78" s="178">
        <f t="shared" ca="1" si="29"/>
        <v>537.14</v>
      </c>
      <c r="W78" s="47"/>
      <c r="X78" s="47">
        <v>78</v>
      </c>
    </row>
    <row r="79" spans="1:24">
      <c r="A79" s="62" t="s">
        <v>121</v>
      </c>
      <c r="B79" s="171">
        <f t="shared" ca="1" si="18"/>
        <v>682.79</v>
      </c>
      <c r="C79" s="176">
        <f t="shared" ca="1" si="19"/>
        <v>509.36133999999993</v>
      </c>
      <c r="D79" s="177">
        <f t="shared" ca="1" si="19"/>
        <v>164.07443700000005</v>
      </c>
      <c r="E79" s="177">
        <f t="shared" ca="1" si="19"/>
        <v>9.3542230000000011</v>
      </c>
      <c r="F79" s="178">
        <f t="shared" ca="1" si="19"/>
        <v>0</v>
      </c>
      <c r="G79" s="179">
        <f t="shared" ca="1" si="16"/>
        <v>0</v>
      </c>
      <c r="H79" s="179">
        <f t="shared" ca="1" si="17"/>
        <v>599.29999999999995</v>
      </c>
      <c r="I79" s="180">
        <f t="shared" ca="1" si="20"/>
        <v>432.58</v>
      </c>
      <c r="J79" s="177">
        <f t="shared" ca="1" si="21"/>
        <v>157.72</v>
      </c>
      <c r="K79" s="177">
        <f t="shared" ca="1" si="22"/>
        <v>8.99</v>
      </c>
      <c r="L79" s="177">
        <f t="shared" ca="1" si="23"/>
        <v>0</v>
      </c>
      <c r="M79" s="178">
        <f t="shared" ca="1" si="24"/>
        <v>599.29</v>
      </c>
      <c r="N79" s="176">
        <f t="shared" ca="1" si="25"/>
        <v>432.58721820821302</v>
      </c>
      <c r="O79" s="177">
        <f t="shared" ca="1" si="26"/>
        <v>157.72263178094079</v>
      </c>
      <c r="P79" s="177">
        <f t="shared" ca="1" si="27"/>
        <v>8.9901500108461683</v>
      </c>
      <c r="Q79" s="177">
        <f t="shared" ca="1" si="28"/>
        <v>0</v>
      </c>
      <c r="R79" s="178">
        <f t="shared" ca="1" si="29"/>
        <v>599.29999999999995</v>
      </c>
      <c r="W79" s="47"/>
      <c r="X79" s="47">
        <v>79</v>
      </c>
    </row>
    <row r="80" spans="1:24">
      <c r="A80" s="62" t="s">
        <v>122</v>
      </c>
      <c r="B80" s="171">
        <f t="shared" ca="1" si="18"/>
        <v>682.79</v>
      </c>
      <c r="C80" s="176">
        <f t="shared" ca="1" si="19"/>
        <v>509.36133999999993</v>
      </c>
      <c r="D80" s="177">
        <f t="shared" ca="1" si="19"/>
        <v>164.07443700000005</v>
      </c>
      <c r="E80" s="177">
        <f t="shared" ca="1" si="19"/>
        <v>9.3542230000000011</v>
      </c>
      <c r="F80" s="178">
        <f t="shared" ca="1" si="19"/>
        <v>0</v>
      </c>
      <c r="G80" s="179">
        <f t="shared" ca="1" si="16"/>
        <v>0</v>
      </c>
      <c r="H80" s="179">
        <f t="shared" ca="1" si="17"/>
        <v>647.37</v>
      </c>
      <c r="I80" s="180">
        <f t="shared" ca="1" si="20"/>
        <v>480.65</v>
      </c>
      <c r="J80" s="177">
        <f t="shared" ca="1" si="21"/>
        <v>157.72</v>
      </c>
      <c r="K80" s="177">
        <f t="shared" ca="1" si="22"/>
        <v>8.99</v>
      </c>
      <c r="L80" s="177">
        <f t="shared" ca="1" si="23"/>
        <v>0</v>
      </c>
      <c r="M80" s="178">
        <f t="shared" ca="1" si="24"/>
        <v>647.36</v>
      </c>
      <c r="N80" s="176">
        <f t="shared" ca="1" si="25"/>
        <v>480.65742477137911</v>
      </c>
      <c r="O80" s="177">
        <f t="shared" ca="1" si="26"/>
        <v>157.72243635689568</v>
      </c>
      <c r="P80" s="177">
        <f t="shared" ca="1" si="27"/>
        <v>8.9901388717251614</v>
      </c>
      <c r="Q80" s="177">
        <f t="shared" ca="1" si="28"/>
        <v>0</v>
      </c>
      <c r="R80" s="178">
        <f t="shared" ca="1" si="29"/>
        <v>647.37</v>
      </c>
      <c r="W80" s="47"/>
      <c r="X80" s="47">
        <v>80</v>
      </c>
    </row>
    <row r="81" spans="1:24">
      <c r="A81" s="62" t="s">
        <v>123</v>
      </c>
      <c r="B81" s="171">
        <f t="shared" ca="1" si="18"/>
        <v>682.79</v>
      </c>
      <c r="C81" s="176">
        <f t="shared" ca="1" si="19"/>
        <v>509.36133999999993</v>
      </c>
      <c r="D81" s="177">
        <f t="shared" ca="1" si="19"/>
        <v>164.07443700000005</v>
      </c>
      <c r="E81" s="177">
        <f t="shared" ca="1" si="19"/>
        <v>9.3542230000000011</v>
      </c>
      <c r="F81" s="178">
        <f t="shared" ca="1" si="19"/>
        <v>0</v>
      </c>
      <c r="G81" s="179">
        <f t="shared" ca="1" si="16"/>
        <v>0</v>
      </c>
      <c r="H81" s="179">
        <f t="shared" ca="1" si="17"/>
        <v>599.29999999999995</v>
      </c>
      <c r="I81" s="180">
        <f t="shared" ca="1" si="20"/>
        <v>432.58</v>
      </c>
      <c r="J81" s="177">
        <f t="shared" ca="1" si="21"/>
        <v>157.72</v>
      </c>
      <c r="K81" s="177">
        <f t="shared" ca="1" si="22"/>
        <v>8.99</v>
      </c>
      <c r="L81" s="177">
        <f t="shared" ca="1" si="23"/>
        <v>0</v>
      </c>
      <c r="M81" s="178">
        <f t="shared" ca="1" si="24"/>
        <v>599.29</v>
      </c>
      <c r="N81" s="176">
        <f t="shared" ca="1" si="25"/>
        <v>432.58721820821302</v>
      </c>
      <c r="O81" s="177">
        <f t="shared" ca="1" si="26"/>
        <v>157.72263178094079</v>
      </c>
      <c r="P81" s="177">
        <f t="shared" ca="1" si="27"/>
        <v>8.9901500108461683</v>
      </c>
      <c r="Q81" s="177">
        <f t="shared" ca="1" si="28"/>
        <v>0</v>
      </c>
      <c r="R81" s="178">
        <f t="shared" ca="1" si="29"/>
        <v>599.29999999999995</v>
      </c>
      <c r="W81" s="47"/>
      <c r="X81" s="47">
        <v>81</v>
      </c>
    </row>
    <row r="82" spans="1:24">
      <c r="A82" s="62" t="s">
        <v>124</v>
      </c>
      <c r="B82" s="171">
        <f t="shared" ca="1" si="18"/>
        <v>682.79</v>
      </c>
      <c r="C82" s="176">
        <f t="shared" ca="1" si="19"/>
        <v>509.36133999999993</v>
      </c>
      <c r="D82" s="177">
        <f t="shared" ca="1" si="19"/>
        <v>164.07443700000005</v>
      </c>
      <c r="E82" s="177">
        <f t="shared" ca="1" si="19"/>
        <v>9.3542230000000011</v>
      </c>
      <c r="F82" s="178">
        <f t="shared" ca="1" si="19"/>
        <v>0</v>
      </c>
      <c r="G82" s="179">
        <f t="shared" ca="1" si="16"/>
        <v>0</v>
      </c>
      <c r="H82" s="179">
        <f t="shared" ca="1" si="17"/>
        <v>577.35</v>
      </c>
      <c r="I82" s="180">
        <f t="shared" ca="1" si="20"/>
        <v>403.92</v>
      </c>
      <c r="J82" s="177">
        <f t="shared" ca="1" si="21"/>
        <v>164.07</v>
      </c>
      <c r="K82" s="177">
        <f t="shared" ca="1" si="22"/>
        <v>9.35</v>
      </c>
      <c r="L82" s="177">
        <f t="shared" ca="1" si="23"/>
        <v>0</v>
      </c>
      <c r="M82" s="178">
        <f t="shared" ca="1" si="24"/>
        <v>577.34</v>
      </c>
      <c r="N82" s="176">
        <f t="shared" ca="1" si="25"/>
        <v>403.92699622406207</v>
      </c>
      <c r="O82" s="177">
        <f t="shared" ca="1" si="26"/>
        <v>164.07284182630684</v>
      </c>
      <c r="P82" s="177">
        <f t="shared" ca="1" si="27"/>
        <v>9.3501619496310653</v>
      </c>
      <c r="Q82" s="177">
        <f t="shared" ca="1" si="28"/>
        <v>0</v>
      </c>
      <c r="R82" s="178">
        <f t="shared" ca="1" si="29"/>
        <v>577.35</v>
      </c>
      <c r="W82" s="47"/>
      <c r="X82" s="47">
        <v>82</v>
      </c>
    </row>
    <row r="83" spans="1:24">
      <c r="A83" s="62" t="s">
        <v>125</v>
      </c>
      <c r="B83" s="171">
        <f t="shared" ca="1" si="18"/>
        <v>682.78</v>
      </c>
      <c r="C83" s="176">
        <f t="shared" ca="1" si="19"/>
        <v>509.35387999999989</v>
      </c>
      <c r="D83" s="177">
        <f t="shared" ca="1" si="19"/>
        <v>164.07203400000003</v>
      </c>
      <c r="E83" s="177">
        <f t="shared" ca="1" si="19"/>
        <v>9.3540860000000006</v>
      </c>
      <c r="F83" s="178">
        <f t="shared" ca="1" si="19"/>
        <v>0</v>
      </c>
      <c r="G83" s="179">
        <f t="shared" ca="1" si="16"/>
        <v>0</v>
      </c>
      <c r="H83" s="179">
        <f t="shared" ca="1" si="17"/>
        <v>594.32000000000005</v>
      </c>
      <c r="I83" s="180">
        <f t="shared" ca="1" si="20"/>
        <v>420.89</v>
      </c>
      <c r="J83" s="177">
        <f t="shared" ca="1" si="21"/>
        <v>164.07</v>
      </c>
      <c r="K83" s="177">
        <f t="shared" ca="1" si="22"/>
        <v>9.35</v>
      </c>
      <c r="L83" s="177">
        <f t="shared" ca="1" si="23"/>
        <v>0</v>
      </c>
      <c r="M83" s="178">
        <f t="shared" ca="1" si="24"/>
        <v>594.31000000000006</v>
      </c>
      <c r="N83" s="176">
        <f t="shared" ca="1" si="25"/>
        <v>420.89780864242533</v>
      </c>
      <c r="O83" s="177">
        <f t="shared" ca="1" si="26"/>
        <v>164.07203400000003</v>
      </c>
      <c r="P83" s="177">
        <f t="shared" ca="1" si="27"/>
        <v>9.350157357574588</v>
      </c>
      <c r="Q83" s="177">
        <f t="shared" ca="1" si="28"/>
        <v>0</v>
      </c>
      <c r="R83" s="178">
        <f t="shared" ca="1" si="29"/>
        <v>594.32000000000005</v>
      </c>
      <c r="W83" s="47"/>
      <c r="X83" s="47">
        <v>83</v>
      </c>
    </row>
    <row r="84" spans="1:24">
      <c r="A84" s="62" t="s">
        <v>126</v>
      </c>
      <c r="B84" s="171">
        <f t="shared" ca="1" si="18"/>
        <v>682.78</v>
      </c>
      <c r="C84" s="176">
        <f t="shared" ca="1" si="19"/>
        <v>509.35387999999989</v>
      </c>
      <c r="D84" s="177">
        <f t="shared" ca="1" si="19"/>
        <v>164.07203400000003</v>
      </c>
      <c r="E84" s="177">
        <f t="shared" ca="1" si="19"/>
        <v>9.3540860000000006</v>
      </c>
      <c r="F84" s="178">
        <f t="shared" ca="1" si="19"/>
        <v>0</v>
      </c>
      <c r="G84" s="179">
        <f t="shared" ca="1" si="16"/>
        <v>0</v>
      </c>
      <c r="H84" s="179">
        <f t="shared" ca="1" si="17"/>
        <v>588.61</v>
      </c>
      <c r="I84" s="180">
        <f t="shared" ca="1" si="20"/>
        <v>416.59</v>
      </c>
      <c r="J84" s="177">
        <f t="shared" ca="1" si="21"/>
        <v>162.74</v>
      </c>
      <c r="K84" s="177">
        <f t="shared" ca="1" si="22"/>
        <v>9.27</v>
      </c>
      <c r="L84" s="177">
        <f t="shared" ca="1" si="23"/>
        <v>0</v>
      </c>
      <c r="M84" s="178">
        <f t="shared" ca="1" si="24"/>
        <v>588.59999999999991</v>
      </c>
      <c r="N84" s="176">
        <f t="shared" ca="1" si="25"/>
        <v>416.59707764186209</v>
      </c>
      <c r="O84" s="177">
        <f t="shared" ca="1" si="26"/>
        <v>162.74276486578324</v>
      </c>
      <c r="P84" s="177">
        <f t="shared" ca="1" si="27"/>
        <v>9.2701574923547412</v>
      </c>
      <c r="Q84" s="177">
        <f t="shared" ca="1" si="28"/>
        <v>0</v>
      </c>
      <c r="R84" s="178">
        <f t="shared" ca="1" si="29"/>
        <v>588.61000000000013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511.47</v>
      </c>
      <c r="I85" s="180">
        <f t="shared" ca="1" si="20"/>
        <v>397.75</v>
      </c>
      <c r="J85" s="177">
        <f t="shared" ca="1" si="21"/>
        <v>104.41</v>
      </c>
      <c r="K85" s="177">
        <f t="shared" ca="1" si="22"/>
        <v>9.31</v>
      </c>
      <c r="L85" s="177">
        <f t="shared" ca="1" si="23"/>
        <v>0</v>
      </c>
      <c r="M85" s="178">
        <f t="shared" ca="1" si="24"/>
        <v>511.46999999999997</v>
      </c>
      <c r="N85" s="176">
        <f t="shared" ca="1" si="25"/>
        <v>397.75000000000006</v>
      </c>
      <c r="O85" s="177">
        <f t="shared" ca="1" si="26"/>
        <v>104.41000000000001</v>
      </c>
      <c r="P85" s="177">
        <f t="shared" ca="1" si="27"/>
        <v>9.3100000000000023</v>
      </c>
      <c r="Q85" s="177">
        <f t="shared" ca="1" si="28"/>
        <v>0</v>
      </c>
      <c r="R85" s="178">
        <f t="shared" ca="1" si="29"/>
        <v>511.47000000000008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508.38</v>
      </c>
      <c r="I86" s="180">
        <f t="shared" ca="1" si="20"/>
        <v>380</v>
      </c>
      <c r="J86" s="177">
        <f t="shared" ca="1" si="21"/>
        <v>121.46</v>
      </c>
      <c r="K86" s="177">
        <f t="shared" ca="1" si="22"/>
        <v>6.92</v>
      </c>
      <c r="L86" s="177">
        <f t="shared" ca="1" si="23"/>
        <v>0</v>
      </c>
      <c r="M86" s="178">
        <f t="shared" ca="1" si="24"/>
        <v>508.38</v>
      </c>
      <c r="N86" s="176">
        <f t="shared" ca="1" si="25"/>
        <v>380</v>
      </c>
      <c r="O86" s="177">
        <f t="shared" ca="1" si="26"/>
        <v>121.46</v>
      </c>
      <c r="P86" s="177">
        <f t="shared" ca="1" si="27"/>
        <v>6.92</v>
      </c>
      <c r="Q86" s="177">
        <f t="shared" ca="1" si="28"/>
        <v>0</v>
      </c>
      <c r="R86" s="178">
        <f t="shared" ca="1" si="29"/>
        <v>508.38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499.21</v>
      </c>
      <c r="I87" s="180">
        <f t="shared" ca="1" si="20"/>
        <v>336.45</v>
      </c>
      <c r="J87" s="177">
        <f t="shared" ca="1" si="21"/>
        <v>157.81</v>
      </c>
      <c r="K87" s="177">
        <f t="shared" ca="1" si="22"/>
        <v>4.95</v>
      </c>
      <c r="L87" s="177">
        <f t="shared" ca="1" si="23"/>
        <v>0</v>
      </c>
      <c r="M87" s="178">
        <f t="shared" ca="1" si="24"/>
        <v>499.21</v>
      </c>
      <c r="N87" s="176">
        <f t="shared" ca="1" si="25"/>
        <v>336.45</v>
      </c>
      <c r="O87" s="177">
        <f t="shared" ca="1" si="26"/>
        <v>157.81</v>
      </c>
      <c r="P87" s="177">
        <f t="shared" ca="1" si="27"/>
        <v>4.95</v>
      </c>
      <c r="Q87" s="177">
        <f t="shared" ca="1" si="28"/>
        <v>0</v>
      </c>
      <c r="R87" s="178">
        <f t="shared" ca="1" si="29"/>
        <v>499.21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461.42</v>
      </c>
      <c r="I88" s="180">
        <f t="shared" ca="1" si="20"/>
        <v>291.89999999999998</v>
      </c>
      <c r="J88" s="177">
        <f t="shared" ca="1" si="21"/>
        <v>164.16</v>
      </c>
      <c r="K88" s="177">
        <f t="shared" ca="1" si="22"/>
        <v>5.36</v>
      </c>
      <c r="L88" s="177">
        <f t="shared" ca="1" si="23"/>
        <v>0</v>
      </c>
      <c r="M88" s="178">
        <f t="shared" ca="1" si="24"/>
        <v>461.41999999999996</v>
      </c>
      <c r="N88" s="176">
        <f t="shared" ca="1" si="25"/>
        <v>291.90000000000003</v>
      </c>
      <c r="O88" s="177">
        <f t="shared" ca="1" si="26"/>
        <v>164.16000000000003</v>
      </c>
      <c r="P88" s="177">
        <f t="shared" ca="1" si="27"/>
        <v>5.3600000000000012</v>
      </c>
      <c r="Q88" s="177">
        <f t="shared" ca="1" si="28"/>
        <v>0</v>
      </c>
      <c r="R88" s="178">
        <f t="shared" ca="1" si="29"/>
        <v>461.42000000000007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461.6</v>
      </c>
      <c r="I89" s="180">
        <f t="shared" ca="1" si="20"/>
        <v>292.08</v>
      </c>
      <c r="J89" s="177">
        <f t="shared" ca="1" si="21"/>
        <v>164.16</v>
      </c>
      <c r="K89" s="177">
        <f t="shared" ca="1" si="22"/>
        <v>5.36</v>
      </c>
      <c r="L89" s="177">
        <f t="shared" ca="1" si="23"/>
        <v>0</v>
      </c>
      <c r="M89" s="178">
        <f t="shared" ca="1" si="24"/>
        <v>461.6</v>
      </c>
      <c r="N89" s="176">
        <f t="shared" ca="1" si="25"/>
        <v>292.08</v>
      </c>
      <c r="O89" s="177">
        <f t="shared" ca="1" si="26"/>
        <v>164.16</v>
      </c>
      <c r="P89" s="177">
        <f t="shared" ca="1" si="27"/>
        <v>5.36</v>
      </c>
      <c r="Q89" s="177">
        <f t="shared" ca="1" si="28"/>
        <v>0</v>
      </c>
      <c r="R89" s="178">
        <f t="shared" ca="1" si="29"/>
        <v>461.6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407.01</v>
      </c>
      <c r="I90" s="180">
        <f t="shared" ca="1" si="20"/>
        <v>303.63</v>
      </c>
      <c r="J90" s="177">
        <f t="shared" ca="1" si="21"/>
        <v>97.8</v>
      </c>
      <c r="K90" s="177">
        <f t="shared" ca="1" si="22"/>
        <v>5.58</v>
      </c>
      <c r="L90" s="177">
        <f t="shared" ca="1" si="23"/>
        <v>0</v>
      </c>
      <c r="M90" s="178">
        <f t="shared" ca="1" si="24"/>
        <v>407.01</v>
      </c>
      <c r="N90" s="176">
        <f t="shared" ca="1" si="25"/>
        <v>303.63</v>
      </c>
      <c r="O90" s="177">
        <f t="shared" ca="1" si="26"/>
        <v>97.8</v>
      </c>
      <c r="P90" s="177">
        <f t="shared" ca="1" si="27"/>
        <v>5.58</v>
      </c>
      <c r="Q90" s="177">
        <f t="shared" ca="1" si="28"/>
        <v>0</v>
      </c>
      <c r="R90" s="178">
        <f t="shared" ca="1" si="29"/>
        <v>407.01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361.59</v>
      </c>
      <c r="I91" s="180">
        <f t="shared" ca="1" si="20"/>
        <v>269.16000000000003</v>
      </c>
      <c r="J91" s="177">
        <f t="shared" ca="1" si="21"/>
        <v>87.48</v>
      </c>
      <c r="K91" s="177">
        <f t="shared" ca="1" si="22"/>
        <v>4.95</v>
      </c>
      <c r="L91" s="177">
        <f t="shared" ca="1" si="23"/>
        <v>0</v>
      </c>
      <c r="M91" s="178">
        <f t="shared" ca="1" si="24"/>
        <v>361.59000000000003</v>
      </c>
      <c r="N91" s="176">
        <f t="shared" ca="1" si="25"/>
        <v>269.15999999999997</v>
      </c>
      <c r="O91" s="177">
        <f t="shared" ca="1" si="26"/>
        <v>87.47999999999999</v>
      </c>
      <c r="P91" s="177">
        <f t="shared" ca="1" si="27"/>
        <v>4.9499999999999993</v>
      </c>
      <c r="Q91" s="177">
        <f t="shared" ca="1" si="28"/>
        <v>0</v>
      </c>
      <c r="R91" s="178">
        <f t="shared" ca="1" si="29"/>
        <v>361.59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391.99</v>
      </c>
      <c r="I92" s="180">
        <f t="shared" ca="1" si="20"/>
        <v>292.42</v>
      </c>
      <c r="J92" s="177">
        <f t="shared" ca="1" si="21"/>
        <v>94.2</v>
      </c>
      <c r="K92" s="177">
        <f t="shared" ca="1" si="22"/>
        <v>5.37</v>
      </c>
      <c r="L92" s="177">
        <f t="shared" ca="1" si="23"/>
        <v>0</v>
      </c>
      <c r="M92" s="178">
        <f t="shared" ca="1" si="24"/>
        <v>391.99</v>
      </c>
      <c r="N92" s="176">
        <f t="shared" ca="1" si="25"/>
        <v>292.42</v>
      </c>
      <c r="O92" s="177">
        <f t="shared" ca="1" si="26"/>
        <v>94.2</v>
      </c>
      <c r="P92" s="177">
        <f t="shared" ca="1" si="27"/>
        <v>5.37</v>
      </c>
      <c r="Q92" s="177">
        <f t="shared" ca="1" si="28"/>
        <v>0</v>
      </c>
      <c r="R92" s="178">
        <f t="shared" ca="1" si="29"/>
        <v>391.99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345.77</v>
      </c>
      <c r="I93" s="180">
        <f t="shared" ca="1" si="20"/>
        <v>252.42</v>
      </c>
      <c r="J93" s="177">
        <f t="shared" ca="1" si="21"/>
        <v>88.35</v>
      </c>
      <c r="K93" s="177">
        <f t="shared" ca="1" si="22"/>
        <v>5</v>
      </c>
      <c r="L93" s="177">
        <f t="shared" ca="1" si="23"/>
        <v>0</v>
      </c>
      <c r="M93" s="178">
        <f t="shared" ca="1" si="24"/>
        <v>345.77</v>
      </c>
      <c r="N93" s="176">
        <f t="shared" ca="1" si="25"/>
        <v>252.42</v>
      </c>
      <c r="O93" s="177">
        <f t="shared" ca="1" si="26"/>
        <v>88.35</v>
      </c>
      <c r="P93" s="177">
        <f t="shared" ca="1" si="27"/>
        <v>5</v>
      </c>
      <c r="Q93" s="177">
        <f t="shared" ca="1" si="28"/>
        <v>0</v>
      </c>
      <c r="R93" s="178">
        <f t="shared" ca="1" si="29"/>
        <v>345.77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284.69</v>
      </c>
      <c r="I94" s="180">
        <f t="shared" ca="1" si="20"/>
        <v>191.63</v>
      </c>
      <c r="J94" s="177">
        <f t="shared" ca="1" si="21"/>
        <v>88.07</v>
      </c>
      <c r="K94" s="177">
        <f t="shared" ca="1" si="22"/>
        <v>4.9800000000000004</v>
      </c>
      <c r="L94" s="177">
        <f t="shared" ca="1" si="23"/>
        <v>0</v>
      </c>
      <c r="M94" s="178">
        <f t="shared" ca="1" si="24"/>
        <v>284.68</v>
      </c>
      <c r="N94" s="176">
        <f t="shared" ca="1" si="25"/>
        <v>191.63673141773219</v>
      </c>
      <c r="O94" s="177">
        <f t="shared" ca="1" si="26"/>
        <v>88.073093649009408</v>
      </c>
      <c r="P94" s="177">
        <f t="shared" ca="1" si="27"/>
        <v>4.9801749332583958</v>
      </c>
      <c r="Q94" s="177">
        <f t="shared" ca="1" si="28"/>
        <v>0</v>
      </c>
      <c r="R94" s="178">
        <f t="shared" ca="1" si="29"/>
        <v>284.69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284.69</v>
      </c>
      <c r="I95" s="180">
        <f t="shared" ca="1" si="20"/>
        <v>188.54</v>
      </c>
      <c r="J95" s="177">
        <f t="shared" ca="1" si="21"/>
        <v>91</v>
      </c>
      <c r="K95" s="177">
        <f t="shared" ca="1" si="22"/>
        <v>5.15</v>
      </c>
      <c r="L95" s="177">
        <f t="shared" ca="1" si="23"/>
        <v>0</v>
      </c>
      <c r="M95" s="178">
        <f t="shared" ca="1" si="24"/>
        <v>284.68999999999994</v>
      </c>
      <c r="N95" s="176">
        <f t="shared" ca="1" si="25"/>
        <v>188.54000000000002</v>
      </c>
      <c r="O95" s="177">
        <f t="shared" ca="1" si="26"/>
        <v>91.000000000000014</v>
      </c>
      <c r="P95" s="177">
        <f t="shared" ca="1" si="27"/>
        <v>5.1500000000000012</v>
      </c>
      <c r="Q95" s="177">
        <f t="shared" ca="1" si="28"/>
        <v>0</v>
      </c>
      <c r="R95" s="178">
        <f t="shared" ca="1" si="29"/>
        <v>284.69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284.69</v>
      </c>
      <c r="I96" s="180">
        <f t="shared" ca="1" si="20"/>
        <v>188.54</v>
      </c>
      <c r="J96" s="177">
        <f t="shared" ca="1" si="21"/>
        <v>91</v>
      </c>
      <c r="K96" s="177">
        <f t="shared" ca="1" si="22"/>
        <v>5.15</v>
      </c>
      <c r="L96" s="177">
        <f t="shared" ca="1" si="23"/>
        <v>0</v>
      </c>
      <c r="M96" s="178">
        <f t="shared" ca="1" si="24"/>
        <v>284.68999999999994</v>
      </c>
      <c r="N96" s="176">
        <f t="shared" ca="1" si="25"/>
        <v>188.54000000000002</v>
      </c>
      <c r="O96" s="177">
        <f t="shared" ca="1" si="26"/>
        <v>91.000000000000014</v>
      </c>
      <c r="P96" s="177">
        <f t="shared" ca="1" si="27"/>
        <v>5.1500000000000012</v>
      </c>
      <c r="Q96" s="177">
        <f t="shared" ca="1" si="28"/>
        <v>0</v>
      </c>
      <c r="R96" s="178">
        <f t="shared" ca="1" si="29"/>
        <v>284.69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284.69</v>
      </c>
      <c r="I97" s="180">
        <f t="shared" ca="1" si="20"/>
        <v>188.54</v>
      </c>
      <c r="J97" s="177">
        <f t="shared" ca="1" si="21"/>
        <v>91</v>
      </c>
      <c r="K97" s="177">
        <f t="shared" ca="1" si="22"/>
        <v>5.15</v>
      </c>
      <c r="L97" s="177">
        <f t="shared" ca="1" si="23"/>
        <v>0</v>
      </c>
      <c r="M97" s="178">
        <f t="shared" ca="1" si="24"/>
        <v>284.68999999999994</v>
      </c>
      <c r="N97" s="176">
        <f t="shared" ca="1" si="25"/>
        <v>188.54000000000002</v>
      </c>
      <c r="O97" s="177">
        <f t="shared" ca="1" si="26"/>
        <v>91.000000000000014</v>
      </c>
      <c r="P97" s="177">
        <f t="shared" ca="1" si="27"/>
        <v>5.1500000000000012</v>
      </c>
      <c r="Q97" s="177">
        <f t="shared" ca="1" si="28"/>
        <v>0</v>
      </c>
      <c r="R97" s="178">
        <f t="shared" ca="1" si="29"/>
        <v>284.69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284.69</v>
      </c>
      <c r="I98" s="185">
        <f t="shared" ca="1" si="20"/>
        <v>188.54</v>
      </c>
      <c r="J98" s="182">
        <f t="shared" ca="1" si="21"/>
        <v>91</v>
      </c>
      <c r="K98" s="182">
        <f t="shared" ca="1" si="22"/>
        <v>5.15</v>
      </c>
      <c r="L98" s="182">
        <f t="shared" ca="1" si="23"/>
        <v>0</v>
      </c>
      <c r="M98" s="183">
        <f t="shared" ca="1" si="24"/>
        <v>284.68999999999994</v>
      </c>
      <c r="N98" s="181">
        <f t="shared" ca="1" si="25"/>
        <v>188.54000000000002</v>
      </c>
      <c r="O98" s="182">
        <f t="shared" ca="1" si="26"/>
        <v>91.000000000000014</v>
      </c>
      <c r="P98" s="182">
        <f t="shared" ca="1" si="27"/>
        <v>5.1500000000000012</v>
      </c>
      <c r="Q98" s="182">
        <f t="shared" ca="1" si="28"/>
        <v>0</v>
      </c>
      <c r="R98" s="183">
        <f t="shared" ca="1" si="29"/>
        <v>284.69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16.393862499999997</v>
      </c>
      <c r="C99" s="57">
        <f t="shared" ref="C99:R99" ca="1" si="30">SUM(C3:C98)/4000</f>
        <v>12.229821424999995</v>
      </c>
      <c r="D99" s="55">
        <f t="shared" ca="1" si="30"/>
        <v>3.9394451587499928</v>
      </c>
      <c r="E99" s="55">
        <f t="shared" ca="1" si="30"/>
        <v>0.22459591625</v>
      </c>
      <c r="F99" s="56">
        <f t="shared" ca="1" si="30"/>
        <v>0</v>
      </c>
      <c r="G99" s="60">
        <f t="shared" ca="1" si="30"/>
        <v>0</v>
      </c>
      <c r="H99" s="60">
        <f t="shared" ca="1" si="30"/>
        <v>9.1295349999999988</v>
      </c>
      <c r="I99" s="168">
        <f t="shared" ca="1" si="30"/>
        <v>6.4567550000000029</v>
      </c>
      <c r="J99" s="55">
        <f t="shared" ca="1" si="30"/>
        <v>2.5322974999999954</v>
      </c>
      <c r="K99" s="55">
        <f t="shared" ca="1" si="30"/>
        <v>0.14042999999999994</v>
      </c>
      <c r="L99" s="55">
        <f t="shared" ca="1" si="30"/>
        <v>0</v>
      </c>
      <c r="M99" s="56">
        <f t="shared" ca="1" si="30"/>
        <v>9.1294824999999999</v>
      </c>
      <c r="N99" s="57">
        <f t="shared" ca="1" si="30"/>
        <v>6.4567909515644573</v>
      </c>
      <c r="O99" s="55">
        <f t="shared" ca="1" si="30"/>
        <v>2.532313145823176</v>
      </c>
      <c r="P99" s="55">
        <f t="shared" ca="1" si="30"/>
        <v>0.14043090261236413</v>
      </c>
      <c r="Q99" s="55">
        <f t="shared" ca="1" si="30"/>
        <v>0</v>
      </c>
      <c r="R99" s="56">
        <f t="shared" ca="1" si="30"/>
        <v>9.1295349999999988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5.1574569221610744E-3</v>
      </c>
      <c r="R3" s="25">
        <f>BRPL_EOD!R3-BRPL_ISGS_exbus!R3</f>
        <v>-5.2065154159421922E-3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1.4833175952162492E-3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5.1574569221610744E-3</v>
      </c>
      <c r="R4" s="25">
        <f>BRPL_EOD!R4-BRPL_ISGS_exbus!R4</f>
        <v>-5.2065154159421922E-3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2.9668775586131346E-3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5.1574569221610744E-3</v>
      </c>
      <c r="R5" s="25">
        <f>BRPL_EOD!R5-BRPL_ISGS_exbus!R5</f>
        <v>-5.2065154159421922E-3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1.4834677121058348E-3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5.1574569221610744E-3</v>
      </c>
      <c r="R6" s="25">
        <f>BRPL_EOD!R6-BRPL_ISGS_exbus!R6</f>
        <v>-5.2065154159421922E-3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1.4834677121058348E-3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5.1574569221610744E-3</v>
      </c>
      <c r="R7" s="25">
        <f>BRPL_EOD!R7-BRPL_ISGS_exbus!R7</f>
        <v>-5.2065154159421922E-3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1.4834677121058348E-3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5.1574569221610744E-3</v>
      </c>
      <c r="R8" s="25">
        <f>BRPL_EOD!R8-BRPL_ISGS_exbus!R8</f>
        <v>-5.2065154159421922E-3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1.4834677121058348E-3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5.1574569221610744E-3</v>
      </c>
      <c r="R9" s="25">
        <f>BRPL_EOD!R9-BRPL_ISGS_exbus!R9</f>
        <v>-5.2065154159421922E-3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1.4834677121058348E-3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5.1574569221610744E-3</v>
      </c>
      <c r="R10" s="25">
        <f>BRPL_EOD!R10-BRPL_ISGS_exbus!R10</f>
        <v>-5.2065154159421922E-3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1.4834677121058348E-3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5.1574569221610744E-3</v>
      </c>
      <c r="R11" s="25">
        <f>BRPL_EOD!R11-BRPL_ISGS_exbus!R11</f>
        <v>-5.2065154159421922E-3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1.4834677121058348E-3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5.1574569221610744E-3</v>
      </c>
      <c r="R12" s="25">
        <f>BRPL_EOD!R12-BRPL_ISGS_exbus!R12</f>
        <v>-5.2065154159421922E-3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1.4834677121058348E-3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5.1574569221610744E-3</v>
      </c>
      <c r="R13" s="25">
        <f>BRPL_EOD!R13-BRPL_ISGS_exbus!R13</f>
        <v>-5.2065154159421922E-3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1.4834677121058348E-3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5.1574569221610744E-3</v>
      </c>
      <c r="R14" s="25">
        <f>BRPL_EOD!R14-BRPL_ISGS_exbus!R14</f>
        <v>-5.2065154159421922E-3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1.4834677121058348E-3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-6.4737793851712411E-3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1.4834677121058348E-3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-6.4737793851712411E-3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1.4834677121058348E-3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-6.4737793851712411E-3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1.4834677121058348E-3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-6.4737793851712411E-3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1.4834677121058348E-3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5.376990087111011E-3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5.376990087111011E-3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1.3457486576555766E-3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5.376990087111011E-3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5.376990087111011E-3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4.3915603532873604E-3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-7.9221833190104007E-3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4.3915603532873604E-3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4.3915603532873604E-3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2.9666746202039462E-3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-6.7692636321226018E-3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4.3915603532873604E-3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-6.1752586759666883E-3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4.3915603532873604E-3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1.4832793958987622E-3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-6.175235735440765E-3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4.3915603532873604E-3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1.4832793958987622E-3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-6.175235735440765E-3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4.3915603532873604E-3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1.4832793958987622E-3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-6.175235735440765E-3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4.3915603532873604E-3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1.4832793958987622E-3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-6.175235735440765E-3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4.3915603532873604E-3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-1.4832460897196142E-3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-6.6255768763880951E-3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4.3915603532873604E-3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-1.4832460897196142E-3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-6.9296080742446975E-3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4.3915603532873604E-3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-1.4832460897196142E-3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-7.170810352135959E-3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4.3915603532873604E-3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-1.4832460897196142E-3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4.3915603532873604E-3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-1.4832460897196142E-3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4.3915603532873604E-3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-1.4832460897196142E-3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4.3915603532873604E-3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-1.4832460897196142E-3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4.3915603532873604E-3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-1.4832460897196142E-3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-3.0297510625372226E-3</v>
      </c>
      <c r="R39" s="25">
        <f>BRPL_EOD!R39-BRPL_ISGS_exbus!R39</f>
        <v>3.0872093023255331E-3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-1.4832460897196142E-3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-3.0297510625372226E-3</v>
      </c>
      <c r="R40" s="25">
        <f>BRPL_EOD!R40-BRPL_ISGS_exbus!R40</f>
        <v>3.0091743119253778E-3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-1.4832460897196142E-3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-1.4832460897196142E-3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-3.6363636363638818E-3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-1.4832460897196142E-3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-1.4832460897196142E-3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-1.4832460897196142E-3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-1.4832460897196142E-3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-1.4832460897196142E-3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-1.4832460897196142E-3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-1.4832460897196142E-3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-1.4832460897196142E-3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-1.4832460897196142E-3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-1.4832460897196142E-3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-1.4832460897196142E-3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-1.4832460897196142E-3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-1.4832460897196142E-3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-1.4832460897196142E-3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-1.4832460897196142E-3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-4.3201530612222427E-3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-1.4832460897196142E-3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-4.3201530612222427E-3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-1.4832460897196142E-3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-4.3201530612222427E-3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-1.4832460897196142E-3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-4.3201530612222427E-3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-1.4832460897196142E-3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-4.3201530612222427E-3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-1.4832460897196142E-3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-4.3201530612222427E-3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-1.4832460897196142E-3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-4.3201530612222427E-3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-1.4832460897196142E-3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-4.3201530612222427E-3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-1.4832460897196142E-3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-4.3201530612222427E-3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-1.4832460897196142E-3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-4.3201530612222427E-3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-1.4832460897196142E-3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-4.3201530612222427E-3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-1.4832460897196142E-3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-1.4832460897196142E-3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-1.4832460897196142E-3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-1.4832460897196142E-3</v>
      </c>
      <c r="V70" s="25">
        <f>BRPL_EOD!V70-BRPL_ISGS_exbus!V70</f>
        <v>4.3917525773178312E-3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-1.4832460897196142E-3</v>
      </c>
      <c r="V71" s="25">
        <f>BRPL_EOD!V71-BRPL_ISGS_exbus!V71</f>
        <v>4.9890829694323457E-3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-1.4832460897196142E-3</v>
      </c>
      <c r="V72" s="25">
        <f>BRPL_EOD!V72-BRPL_ISGS_exbus!V72</f>
        <v>4.9890829694323457E-3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-1.4832460897196142E-3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-1.4832460897196142E-3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-4.3943233654317737E-3</v>
      </c>
      <c r="R75" s="25">
        <f>BRPL_EOD!R75-BRPL_ISGS_exbus!R75</f>
        <v>4.3915603532873604E-3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-1.4832460897196142E-3</v>
      </c>
      <c r="V75" s="25">
        <f>BRPL_EOD!V75-BRPL_ISGS_exbus!V75</f>
        <v>4.3943366544318962E-3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-6.4959223137748268E-3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4.3915603532873604E-3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-1.4832460897196142E-3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-6.8087061391111092E-3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4.3915603532873604E-3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-1.4832460897196142E-3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-1.3732871611523478E-2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4.3915603532873604E-3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-1.4832460897196142E-3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-7.2182082130325398E-3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4.3915603532873604E-3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-1.4832460897196142E-3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-7.4247713791351089E-3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4.3915603532873604E-3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-1.4832460897196142E-3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-7.2182082130325398E-3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4.3915603532873604E-3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-1.4832460897196142E-3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-6.9962240620498051E-3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4.3915603532873604E-3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-1.4832460897196142E-3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-7.8086424253456244E-3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4.3915603532873604E-3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-1.4832460897196142E-3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-7.077641862110795E-3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4.3915603532873604E-3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-1.4832460897196142E-3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4.3915603532873604E-3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-1.4832460897196142E-3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5.376990087111011E-3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-1.4832460897196142E-3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4.3915603532873604E-3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-1.4832460897196142E-3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4.3915603532873604E-3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-1.4832460897196142E-3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4.3915603532873604E-3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-1.4832460897196142E-3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4.3915603532873604E-3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-1.4832460897196142E-3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5.0948062654576631E-3</v>
      </c>
      <c r="S91" s="25">
        <f>BRPL_EOD!S91-BRPL_ISGS_exbus!S91</f>
        <v>5.093416370105075E-3</v>
      </c>
      <c r="T91" s="25">
        <f>BRPL_EOD!T91-BRPL_ISGS_exbus!T91</f>
        <v>0</v>
      </c>
      <c r="U91" s="25">
        <f>BRPL_EOD!U91-BRPL_ISGS_exbus!U91</f>
        <v>-1.4832460897196142E-3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1.0190611664292248E-2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-1.4832460897196142E-3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1.0190611664292248E-2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-6.7314177321975421E-3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1.0190611664292248E-2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-1.4830408436310449E-3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1.0190611664292248E-2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-6.2402274342563402E-3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1.0190611664292248E-2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-6.2402274342563402E-3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1.0190611664292248E-2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1.4833286634896581E-3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1.0190611664292248E-2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1.4833286634896581E-3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-3.595156445435066E-5</v>
      </c>
      <c r="L99" s="25">
        <f>BRPL_EOD!L99-BRPL_ISGS_exbus!L99</f>
        <v>0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1.2858914393842902E-5</v>
      </c>
      <c r="R99" s="25">
        <f>BRPL_EOD!R99-BRPL_ISGS_exbus!R99</f>
        <v>3.8384781687439418E-5</v>
      </c>
      <c r="S99" s="25">
        <f>BRPL_EOD!S99-BRPL_ISGS_exbus!S99</f>
        <v>1.2733540925569109E-6</v>
      </c>
      <c r="T99" s="25">
        <f>BRPL_EOD!T99-BRPL_ISGS_exbus!T99</f>
        <v>0</v>
      </c>
      <c r="U99" s="25">
        <f>BRPL_EOD!U99-BRPL_ISGS_exbus!U99</f>
        <v>-1.3753339273447907E-5</v>
      </c>
      <c r="V99" s="25">
        <f>BRPL_EOD!V99-BRPL_ISGS_exbus!V99</f>
        <v>1.5709500754690353E-6</v>
      </c>
      <c r="W99" s="25">
        <f>BRPL_EOD!W99-BRPL_ISGS_exbus!W99</f>
        <v>0</v>
      </c>
      <c r="X99" s="25">
        <f>BRPL_EOD!X99-BRPL_ISGS_exbus!X99</f>
        <v>-1.1880420918375378E-5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83.92</v>
      </c>
      <c r="C3" s="194">
        <f>PPCL_NG!P3+PPCL_Spot!P3+GT_NG!P3+GT_Spot!P3+Bawana_NG!P3+Bawana_RLNG!P3+Bawana_Spot!P3</f>
        <v>83.919722968072449</v>
      </c>
      <c r="D3" s="195">
        <f t="shared" ref="D3:D66" si="0">B3-C3</f>
        <v>2.7703192755268446E-4</v>
      </c>
      <c r="E3" s="194">
        <f>PPCL_NG!J3+PPCL_Spot!J3+GT_NG!J3+GT_Spot!J3+Bawana_NG!J3+Bawana_RLNG!J3+Bawana_Spot!J3</f>
        <v>48.53</v>
      </c>
      <c r="F3" s="194">
        <f>PPCL_NG!Q3+PPCL_Spot!Q3+GT_NG!Q3+GT_Spot!Q3+Bawana_NG!Q3+Bawana_RLNG!Q3+Bawana_Spot!Q3</f>
        <v>48.529749432896622</v>
      </c>
      <c r="G3" s="195">
        <f t="shared" ref="G3:G66" si="1">E3-F3</f>
        <v>2.5056710337878485E-4</v>
      </c>
      <c r="H3" s="194">
        <f>PPCL_NG!K3+PPCL_Spot!K3+GT_NG!K3+GT_Spot!K3+Bawana_NG!K3+Bawana_RLNG!K3+Bawana_Spot!K3</f>
        <v>5</v>
      </c>
      <c r="I3" s="194">
        <f>PPCL_NG!R3+PPCL_Spot!R3+GT_NG!R3+GT_Spot!R3+Bawana_NG!R3+Bawana_RLNG!R3+Bawana_Spot!R3</f>
        <v>5.0002314707652413</v>
      </c>
      <c r="J3" s="195">
        <f t="shared" ref="J3:J66" si="2">H3-I3</f>
        <v>-2.3147076524132615E-4</v>
      </c>
      <c r="K3" s="194">
        <f>PPCL_NG!L3+PPCL_Spot!L3+GT_NG!L3+GT_Spot!L3+Bawana_NG!L3+Bawana_RLNG!L3+Bawana_Spot!L3</f>
        <v>19.68</v>
      </c>
      <c r="L3" s="194">
        <f>PPCL_NG!S3+PPCL_Spot!S3+GT_NG!S3+GT_Spot!S3+Bawana_NG!S3+Bawana_RLNG!S3+Bawana_Spot!S3</f>
        <v>19.680494865206853</v>
      </c>
      <c r="M3" s="195">
        <f t="shared" ref="M3:M66" si="3">K3-L3</f>
        <v>-4.9486520685348978E-4</v>
      </c>
      <c r="N3" s="194">
        <f>PPCL_NG!M3+PPCL_Spot!M3+GT_NG!M3+GT_Spot!M3+Bawana_NG!M3+Bawana_RLNG!M3+Bawana_Spot!M3</f>
        <v>58.64</v>
      </c>
      <c r="O3" s="194">
        <f>PPCL_NG!T3+PPCL_Spot!T3+GT_NG!T3+GT_Spot!T3+Bawana_NG!T3+Bawana_RLNG!T3+Bawana_Spot!T3</f>
        <v>58.6398012630588</v>
      </c>
      <c r="P3" s="195">
        <f t="shared" ref="P3:P66" si="4">N3-O3</f>
        <v>1.9873694120065011E-4</v>
      </c>
      <c r="Q3" s="195">
        <f>D3+G3+J3+M3+P3</f>
        <v>3.730349362740526E-14</v>
      </c>
    </row>
    <row r="4" spans="1:17">
      <c r="A4" s="34" t="s">
        <v>46</v>
      </c>
      <c r="B4" s="194">
        <f>PPCL_NG!I4+PPCL_Spot!I4+GT_NG!I4+GT_Spot!I4+Bawana_NG!I4+Bawana_RLNG!I4+Bawana_Spot!I4</f>
        <v>83.92</v>
      </c>
      <c r="C4" s="194">
        <f>PPCL_NG!P4+PPCL_Spot!P4+GT_NG!P4+GT_Spot!P4+Bawana_NG!P4+Bawana_RLNG!P4+Bawana_Spot!P4</f>
        <v>83.919722968072449</v>
      </c>
      <c r="D4" s="195">
        <f t="shared" si="0"/>
        <v>2.7703192755268446E-4</v>
      </c>
      <c r="E4" s="194">
        <f>PPCL_NG!J4+PPCL_Spot!J4+GT_NG!J4+GT_Spot!J4+Bawana_NG!J4+Bawana_RLNG!J4+Bawana_Spot!J4</f>
        <v>48.53</v>
      </c>
      <c r="F4" s="194">
        <f>PPCL_NG!Q4+PPCL_Spot!Q4+GT_NG!Q4+GT_Spot!Q4+Bawana_NG!Q4+Bawana_RLNG!Q4+Bawana_Spot!Q4</f>
        <v>48.529749432896622</v>
      </c>
      <c r="G4" s="195">
        <f t="shared" si="1"/>
        <v>2.5056710337878485E-4</v>
      </c>
      <c r="H4" s="194">
        <f>PPCL_NG!K4+PPCL_Spot!K4+GT_NG!K4+GT_Spot!K4+Bawana_NG!K4+Bawana_RLNG!K4+Bawana_Spot!K4</f>
        <v>5</v>
      </c>
      <c r="I4" s="194">
        <f>PPCL_NG!R4+PPCL_Spot!R4+GT_NG!R4+GT_Spot!R4+Bawana_NG!R4+Bawana_RLNG!R4+Bawana_Spot!R4</f>
        <v>5.0002314707652413</v>
      </c>
      <c r="J4" s="195">
        <f t="shared" si="2"/>
        <v>-2.3147076524132615E-4</v>
      </c>
      <c r="K4" s="194">
        <f>PPCL_NG!L4+PPCL_Spot!L4+GT_NG!L4+GT_Spot!L4+Bawana_NG!L4+Bawana_RLNG!L4+Bawana_Spot!L4</f>
        <v>19.68</v>
      </c>
      <c r="L4" s="194">
        <f>PPCL_NG!S4+PPCL_Spot!S4+GT_NG!S4+GT_Spot!S4+Bawana_NG!S4+Bawana_RLNG!S4+Bawana_Spot!S4</f>
        <v>19.680494865206853</v>
      </c>
      <c r="M4" s="195">
        <f t="shared" si="3"/>
        <v>-4.9486520685348978E-4</v>
      </c>
      <c r="N4" s="194">
        <f>PPCL_NG!M4+PPCL_Spot!M4+GT_NG!M4+GT_Spot!M4+Bawana_NG!M4+Bawana_RLNG!M4+Bawana_Spot!M4</f>
        <v>58.64</v>
      </c>
      <c r="O4" s="194">
        <f>PPCL_NG!T4+PPCL_Spot!T4+GT_NG!T4+GT_Spot!T4+Bawana_NG!T4+Bawana_RLNG!T4+Bawana_Spot!T4</f>
        <v>58.6398012630588</v>
      </c>
      <c r="P4" s="195">
        <f t="shared" si="4"/>
        <v>1.9873694120065011E-4</v>
      </c>
      <c r="Q4" s="195">
        <f t="shared" ref="Q4:Q67" si="5">D4+G4+J4+M4+P4</f>
        <v>3.730349362740526E-14</v>
      </c>
    </row>
    <row r="5" spans="1:17">
      <c r="A5" s="34" t="s">
        <v>47</v>
      </c>
      <c r="B5" s="194">
        <f>PPCL_NG!I5+PPCL_Spot!I5+GT_NG!I5+GT_Spot!I5+Bawana_NG!I5+Bawana_RLNG!I5+Bawana_Spot!I5</f>
        <v>83.92</v>
      </c>
      <c r="C5" s="194">
        <f>PPCL_NG!P5+PPCL_Spot!P5+GT_NG!P5+GT_Spot!P5+Bawana_NG!P5+Bawana_RLNG!P5+Bawana_Spot!P5</f>
        <v>83.919722968072449</v>
      </c>
      <c r="D5" s="195">
        <f t="shared" si="0"/>
        <v>2.7703192755268446E-4</v>
      </c>
      <c r="E5" s="194">
        <f>PPCL_NG!J5+PPCL_Spot!J5+GT_NG!J5+GT_Spot!J5+Bawana_NG!J5+Bawana_RLNG!J5+Bawana_Spot!J5</f>
        <v>48.53</v>
      </c>
      <c r="F5" s="194">
        <f>PPCL_NG!Q5+PPCL_Spot!Q5+GT_NG!Q5+GT_Spot!Q5+Bawana_NG!Q5+Bawana_RLNG!Q5+Bawana_Spot!Q5</f>
        <v>48.529749432896622</v>
      </c>
      <c r="G5" s="195">
        <f t="shared" si="1"/>
        <v>2.5056710337878485E-4</v>
      </c>
      <c r="H5" s="194">
        <f>PPCL_NG!K5+PPCL_Spot!K5+GT_NG!K5+GT_Spot!K5+Bawana_NG!K5+Bawana_RLNG!K5+Bawana_Spot!K5</f>
        <v>5</v>
      </c>
      <c r="I5" s="194">
        <f>PPCL_NG!R5+PPCL_Spot!R5+GT_NG!R5+GT_Spot!R5+Bawana_NG!R5+Bawana_RLNG!R5+Bawana_Spot!R5</f>
        <v>5.0002314707652413</v>
      </c>
      <c r="J5" s="195">
        <f t="shared" si="2"/>
        <v>-2.3147076524132615E-4</v>
      </c>
      <c r="K5" s="194">
        <f>PPCL_NG!L5+PPCL_Spot!L5+GT_NG!L5+GT_Spot!L5+Bawana_NG!L5+Bawana_RLNG!L5+Bawana_Spot!L5</f>
        <v>19.68</v>
      </c>
      <c r="L5" s="194">
        <f>PPCL_NG!S5+PPCL_Spot!S5+GT_NG!S5+GT_Spot!S5+Bawana_NG!S5+Bawana_RLNG!S5+Bawana_Spot!S5</f>
        <v>19.680494865206853</v>
      </c>
      <c r="M5" s="195">
        <f t="shared" si="3"/>
        <v>-4.9486520685348978E-4</v>
      </c>
      <c r="N5" s="194">
        <f>PPCL_NG!M5+PPCL_Spot!M5+GT_NG!M5+GT_Spot!M5+Bawana_NG!M5+Bawana_RLNG!M5+Bawana_Spot!M5</f>
        <v>58.64</v>
      </c>
      <c r="O5" s="194">
        <f>PPCL_NG!T5+PPCL_Spot!T5+GT_NG!T5+GT_Spot!T5+Bawana_NG!T5+Bawana_RLNG!T5+Bawana_Spot!T5</f>
        <v>58.6398012630588</v>
      </c>
      <c r="P5" s="195">
        <f t="shared" si="4"/>
        <v>1.9873694120065011E-4</v>
      </c>
      <c r="Q5" s="195">
        <f t="shared" si="5"/>
        <v>3.730349362740526E-14</v>
      </c>
    </row>
    <row r="6" spans="1:17">
      <c r="A6" s="34" t="s">
        <v>48</v>
      </c>
      <c r="B6" s="194">
        <f>PPCL_NG!I6+PPCL_Spot!I6+GT_NG!I6+GT_Spot!I6+Bawana_NG!I6+Bawana_RLNG!I6+Bawana_Spot!I6</f>
        <v>83.92</v>
      </c>
      <c r="C6" s="194">
        <f>PPCL_NG!P6+PPCL_Spot!P6+GT_NG!P6+GT_Spot!P6+Bawana_NG!P6+Bawana_RLNG!P6+Bawana_Spot!P6</f>
        <v>83.919722968072449</v>
      </c>
      <c r="D6" s="195">
        <f t="shared" si="0"/>
        <v>2.7703192755268446E-4</v>
      </c>
      <c r="E6" s="194">
        <f>PPCL_NG!J6+PPCL_Spot!J6+GT_NG!J6+GT_Spot!J6+Bawana_NG!J6+Bawana_RLNG!J6+Bawana_Spot!J6</f>
        <v>48.53</v>
      </c>
      <c r="F6" s="194">
        <f>PPCL_NG!Q6+PPCL_Spot!Q6+GT_NG!Q6+GT_Spot!Q6+Bawana_NG!Q6+Bawana_RLNG!Q6+Bawana_Spot!Q6</f>
        <v>48.529749432896622</v>
      </c>
      <c r="G6" s="195">
        <f t="shared" si="1"/>
        <v>2.5056710337878485E-4</v>
      </c>
      <c r="H6" s="194">
        <f>PPCL_NG!K6+PPCL_Spot!K6+GT_NG!K6+GT_Spot!K6+Bawana_NG!K6+Bawana_RLNG!K6+Bawana_Spot!K6</f>
        <v>5</v>
      </c>
      <c r="I6" s="194">
        <f>PPCL_NG!R6+PPCL_Spot!R6+GT_NG!R6+GT_Spot!R6+Bawana_NG!R6+Bawana_RLNG!R6+Bawana_Spot!R6</f>
        <v>5.0002314707652413</v>
      </c>
      <c r="J6" s="195">
        <f t="shared" si="2"/>
        <v>-2.3147076524132615E-4</v>
      </c>
      <c r="K6" s="194">
        <f>PPCL_NG!L6+PPCL_Spot!L6+GT_NG!L6+GT_Spot!L6+Bawana_NG!L6+Bawana_RLNG!L6+Bawana_Spot!L6</f>
        <v>19.68</v>
      </c>
      <c r="L6" s="194">
        <f>PPCL_NG!S6+PPCL_Spot!S6+GT_NG!S6+GT_Spot!S6+Bawana_NG!S6+Bawana_RLNG!S6+Bawana_Spot!S6</f>
        <v>19.680494865206853</v>
      </c>
      <c r="M6" s="195">
        <f t="shared" si="3"/>
        <v>-4.9486520685348978E-4</v>
      </c>
      <c r="N6" s="194">
        <f>PPCL_NG!M6+PPCL_Spot!M6+GT_NG!M6+GT_Spot!M6+Bawana_NG!M6+Bawana_RLNG!M6+Bawana_Spot!M6</f>
        <v>58.64</v>
      </c>
      <c r="O6" s="194">
        <f>PPCL_NG!T6+PPCL_Spot!T6+GT_NG!T6+GT_Spot!T6+Bawana_NG!T6+Bawana_RLNG!T6+Bawana_Spot!T6</f>
        <v>58.6398012630588</v>
      </c>
      <c r="P6" s="195">
        <f t="shared" si="4"/>
        <v>1.9873694120065011E-4</v>
      </c>
      <c r="Q6" s="195">
        <f t="shared" si="5"/>
        <v>3.730349362740526E-14</v>
      </c>
    </row>
    <row r="7" spans="1:17">
      <c r="A7" s="34" t="s">
        <v>49</v>
      </c>
      <c r="B7" s="194">
        <f>PPCL_NG!I7+PPCL_Spot!I7+GT_NG!I7+GT_Spot!I7+Bawana_NG!I7+Bawana_RLNG!I7+Bawana_Spot!I7</f>
        <v>83.92</v>
      </c>
      <c r="C7" s="194">
        <f>PPCL_NG!P7+PPCL_Spot!P7+GT_NG!P7+GT_Spot!P7+Bawana_NG!P7+Bawana_RLNG!P7+Bawana_Spot!P7</f>
        <v>83.919722968072449</v>
      </c>
      <c r="D7" s="195">
        <f t="shared" si="0"/>
        <v>2.7703192755268446E-4</v>
      </c>
      <c r="E7" s="194">
        <f>PPCL_NG!J7+PPCL_Spot!J7+GT_NG!J7+GT_Spot!J7+Bawana_NG!J7+Bawana_RLNG!J7+Bawana_Spot!J7</f>
        <v>48.53</v>
      </c>
      <c r="F7" s="194">
        <f>PPCL_NG!Q7+PPCL_Spot!Q7+GT_NG!Q7+GT_Spot!Q7+Bawana_NG!Q7+Bawana_RLNG!Q7+Bawana_Spot!Q7</f>
        <v>48.529749432896622</v>
      </c>
      <c r="G7" s="195">
        <f t="shared" si="1"/>
        <v>2.5056710337878485E-4</v>
      </c>
      <c r="H7" s="194">
        <f>PPCL_NG!K7+PPCL_Spot!K7+GT_NG!K7+GT_Spot!K7+Bawana_NG!K7+Bawana_RLNG!K7+Bawana_Spot!K7</f>
        <v>5</v>
      </c>
      <c r="I7" s="194">
        <f>PPCL_NG!R7+PPCL_Spot!R7+GT_NG!R7+GT_Spot!R7+Bawana_NG!R7+Bawana_RLNG!R7+Bawana_Spot!R7</f>
        <v>5.0002314707652413</v>
      </c>
      <c r="J7" s="195">
        <f t="shared" si="2"/>
        <v>-2.3147076524132615E-4</v>
      </c>
      <c r="K7" s="194">
        <f>PPCL_NG!L7+PPCL_Spot!L7+GT_NG!L7+GT_Spot!L7+Bawana_NG!L7+Bawana_RLNG!L7+Bawana_Spot!L7</f>
        <v>19.68</v>
      </c>
      <c r="L7" s="194">
        <f>PPCL_NG!S7+PPCL_Spot!S7+GT_NG!S7+GT_Spot!S7+Bawana_NG!S7+Bawana_RLNG!S7+Bawana_Spot!S7</f>
        <v>19.680494865206853</v>
      </c>
      <c r="M7" s="195">
        <f t="shared" si="3"/>
        <v>-4.9486520685348978E-4</v>
      </c>
      <c r="N7" s="194">
        <f>PPCL_NG!M7+PPCL_Spot!M7+GT_NG!M7+GT_Spot!M7+Bawana_NG!M7+Bawana_RLNG!M7+Bawana_Spot!M7</f>
        <v>58.64</v>
      </c>
      <c r="O7" s="194">
        <f>PPCL_NG!T7+PPCL_Spot!T7+GT_NG!T7+GT_Spot!T7+Bawana_NG!T7+Bawana_RLNG!T7+Bawana_Spot!T7</f>
        <v>58.6398012630588</v>
      </c>
      <c r="P7" s="195">
        <f t="shared" si="4"/>
        <v>1.9873694120065011E-4</v>
      </c>
      <c r="Q7" s="195">
        <f t="shared" si="5"/>
        <v>3.730349362740526E-14</v>
      </c>
    </row>
    <row r="8" spans="1:17">
      <c r="A8" s="34" t="s">
        <v>50</v>
      </c>
      <c r="B8" s="194">
        <f>PPCL_NG!I8+PPCL_Spot!I8+GT_NG!I8+GT_Spot!I8+Bawana_NG!I8+Bawana_RLNG!I8+Bawana_Spot!I8</f>
        <v>83.92</v>
      </c>
      <c r="C8" s="194">
        <f>PPCL_NG!P8+PPCL_Spot!P8+GT_NG!P8+GT_Spot!P8+Bawana_NG!P8+Bawana_RLNG!P8+Bawana_Spot!P8</f>
        <v>83.919722968072449</v>
      </c>
      <c r="D8" s="195">
        <f t="shared" si="0"/>
        <v>2.7703192755268446E-4</v>
      </c>
      <c r="E8" s="194">
        <f>PPCL_NG!J8+PPCL_Spot!J8+GT_NG!J8+GT_Spot!J8+Bawana_NG!J8+Bawana_RLNG!J8+Bawana_Spot!J8</f>
        <v>48.53</v>
      </c>
      <c r="F8" s="194">
        <f>PPCL_NG!Q8+PPCL_Spot!Q8+GT_NG!Q8+GT_Spot!Q8+Bawana_NG!Q8+Bawana_RLNG!Q8+Bawana_Spot!Q8</f>
        <v>48.529749432896622</v>
      </c>
      <c r="G8" s="195">
        <f t="shared" si="1"/>
        <v>2.5056710337878485E-4</v>
      </c>
      <c r="H8" s="194">
        <f>PPCL_NG!K8+PPCL_Spot!K8+GT_NG!K8+GT_Spot!K8+Bawana_NG!K8+Bawana_RLNG!K8+Bawana_Spot!K8</f>
        <v>5</v>
      </c>
      <c r="I8" s="194">
        <f>PPCL_NG!R8+PPCL_Spot!R8+GT_NG!R8+GT_Spot!R8+Bawana_NG!R8+Bawana_RLNG!R8+Bawana_Spot!R8</f>
        <v>5.0002314707652413</v>
      </c>
      <c r="J8" s="195">
        <f t="shared" si="2"/>
        <v>-2.3147076524132615E-4</v>
      </c>
      <c r="K8" s="194">
        <f>PPCL_NG!L8+PPCL_Spot!L8+GT_NG!L8+GT_Spot!L8+Bawana_NG!L8+Bawana_RLNG!L8+Bawana_Spot!L8</f>
        <v>19.68</v>
      </c>
      <c r="L8" s="194">
        <f>PPCL_NG!S8+PPCL_Spot!S8+GT_NG!S8+GT_Spot!S8+Bawana_NG!S8+Bawana_RLNG!S8+Bawana_Spot!S8</f>
        <v>19.680494865206853</v>
      </c>
      <c r="M8" s="195">
        <f t="shared" si="3"/>
        <v>-4.9486520685348978E-4</v>
      </c>
      <c r="N8" s="194">
        <f>PPCL_NG!M8+PPCL_Spot!M8+GT_NG!M8+GT_Spot!M8+Bawana_NG!M8+Bawana_RLNG!M8+Bawana_Spot!M8</f>
        <v>58.64</v>
      </c>
      <c r="O8" s="194">
        <f>PPCL_NG!T8+PPCL_Spot!T8+GT_NG!T8+GT_Spot!T8+Bawana_NG!T8+Bawana_RLNG!T8+Bawana_Spot!T8</f>
        <v>58.6398012630588</v>
      </c>
      <c r="P8" s="195">
        <f t="shared" si="4"/>
        <v>1.9873694120065011E-4</v>
      </c>
      <c r="Q8" s="195">
        <f t="shared" si="5"/>
        <v>3.730349362740526E-14</v>
      </c>
    </row>
    <row r="9" spans="1:17">
      <c r="A9" s="34" t="s">
        <v>51</v>
      </c>
      <c r="B9" s="194">
        <f>PPCL_NG!I9+PPCL_Spot!I9+GT_NG!I9+GT_Spot!I9+Bawana_NG!I9+Bawana_RLNG!I9+Bawana_Spot!I9</f>
        <v>83.92</v>
      </c>
      <c r="C9" s="194">
        <f>PPCL_NG!P9+PPCL_Spot!P9+GT_NG!P9+GT_Spot!P9+Bawana_NG!P9+Bawana_RLNG!P9+Bawana_Spot!P9</f>
        <v>83.919722968072449</v>
      </c>
      <c r="D9" s="195">
        <f t="shared" si="0"/>
        <v>2.7703192755268446E-4</v>
      </c>
      <c r="E9" s="194">
        <f>PPCL_NG!J9+PPCL_Spot!J9+GT_NG!J9+GT_Spot!J9+Bawana_NG!J9+Bawana_RLNG!J9+Bawana_Spot!J9</f>
        <v>48.53</v>
      </c>
      <c r="F9" s="194">
        <f>PPCL_NG!Q9+PPCL_Spot!Q9+GT_NG!Q9+GT_Spot!Q9+Bawana_NG!Q9+Bawana_RLNG!Q9+Bawana_Spot!Q9</f>
        <v>48.529749432896622</v>
      </c>
      <c r="G9" s="195">
        <f t="shared" si="1"/>
        <v>2.5056710337878485E-4</v>
      </c>
      <c r="H9" s="194">
        <f>PPCL_NG!K9+PPCL_Spot!K9+GT_NG!K9+GT_Spot!K9+Bawana_NG!K9+Bawana_RLNG!K9+Bawana_Spot!K9</f>
        <v>5</v>
      </c>
      <c r="I9" s="194">
        <f>PPCL_NG!R9+PPCL_Spot!R9+GT_NG!R9+GT_Spot!R9+Bawana_NG!R9+Bawana_RLNG!R9+Bawana_Spot!R9</f>
        <v>5.0002314707652413</v>
      </c>
      <c r="J9" s="195">
        <f t="shared" si="2"/>
        <v>-2.3147076524132615E-4</v>
      </c>
      <c r="K9" s="194">
        <f>PPCL_NG!L9+PPCL_Spot!L9+GT_NG!L9+GT_Spot!L9+Bawana_NG!L9+Bawana_RLNG!L9+Bawana_Spot!L9</f>
        <v>19.68</v>
      </c>
      <c r="L9" s="194">
        <f>PPCL_NG!S9+PPCL_Spot!S9+GT_NG!S9+GT_Spot!S9+Bawana_NG!S9+Bawana_RLNG!S9+Bawana_Spot!S9</f>
        <v>19.680494865206853</v>
      </c>
      <c r="M9" s="195">
        <f t="shared" si="3"/>
        <v>-4.9486520685348978E-4</v>
      </c>
      <c r="N9" s="194">
        <f>PPCL_NG!M9+PPCL_Spot!M9+GT_NG!M9+GT_Spot!M9+Bawana_NG!M9+Bawana_RLNG!M9+Bawana_Spot!M9</f>
        <v>58.64</v>
      </c>
      <c r="O9" s="194">
        <f>PPCL_NG!T9+PPCL_Spot!T9+GT_NG!T9+GT_Spot!T9+Bawana_NG!T9+Bawana_RLNG!T9+Bawana_Spot!T9</f>
        <v>58.6398012630588</v>
      </c>
      <c r="P9" s="195">
        <f t="shared" si="4"/>
        <v>1.9873694120065011E-4</v>
      </c>
      <c r="Q9" s="195">
        <f t="shared" si="5"/>
        <v>3.730349362740526E-14</v>
      </c>
    </row>
    <row r="10" spans="1:17">
      <c r="A10" s="34" t="s">
        <v>52</v>
      </c>
      <c r="B10" s="194">
        <f>PPCL_NG!I10+PPCL_Spot!I10+GT_NG!I10+GT_Spot!I10+Bawana_NG!I10+Bawana_RLNG!I10+Bawana_Spot!I10</f>
        <v>83.92</v>
      </c>
      <c r="C10" s="194">
        <f>PPCL_NG!P10+PPCL_Spot!P10+GT_NG!P10+GT_Spot!P10+Bawana_NG!P10+Bawana_RLNG!P10+Bawana_Spot!P10</f>
        <v>83.919722968072449</v>
      </c>
      <c r="D10" s="195">
        <f t="shared" si="0"/>
        <v>2.7703192755268446E-4</v>
      </c>
      <c r="E10" s="194">
        <f>PPCL_NG!J10+PPCL_Spot!J10+GT_NG!J10+GT_Spot!J10+Bawana_NG!J10+Bawana_RLNG!J10+Bawana_Spot!J10</f>
        <v>48.53</v>
      </c>
      <c r="F10" s="194">
        <f>PPCL_NG!Q10+PPCL_Spot!Q10+GT_NG!Q10+GT_Spot!Q10+Bawana_NG!Q10+Bawana_RLNG!Q10+Bawana_Spot!Q10</f>
        <v>48.529749432896622</v>
      </c>
      <c r="G10" s="195">
        <f t="shared" si="1"/>
        <v>2.5056710337878485E-4</v>
      </c>
      <c r="H10" s="194">
        <f>PPCL_NG!K10+PPCL_Spot!K10+GT_NG!K10+GT_Spot!K10+Bawana_NG!K10+Bawana_RLNG!K10+Bawana_Spot!K10</f>
        <v>5</v>
      </c>
      <c r="I10" s="194">
        <f>PPCL_NG!R10+PPCL_Spot!R10+GT_NG!R10+GT_Spot!R10+Bawana_NG!R10+Bawana_RLNG!R10+Bawana_Spot!R10</f>
        <v>5.0002314707652413</v>
      </c>
      <c r="J10" s="195">
        <f t="shared" si="2"/>
        <v>-2.3147076524132615E-4</v>
      </c>
      <c r="K10" s="194">
        <f>PPCL_NG!L10+PPCL_Spot!L10+GT_NG!L10+GT_Spot!L10+Bawana_NG!L10+Bawana_RLNG!L10+Bawana_Spot!L10</f>
        <v>19.68</v>
      </c>
      <c r="L10" s="194">
        <f>PPCL_NG!S10+PPCL_Spot!S10+GT_NG!S10+GT_Spot!S10+Bawana_NG!S10+Bawana_RLNG!S10+Bawana_Spot!S10</f>
        <v>19.680494865206853</v>
      </c>
      <c r="M10" s="195">
        <f t="shared" si="3"/>
        <v>-4.9486520685348978E-4</v>
      </c>
      <c r="N10" s="194">
        <f>PPCL_NG!M10+PPCL_Spot!M10+GT_NG!M10+GT_Spot!M10+Bawana_NG!M10+Bawana_RLNG!M10+Bawana_Spot!M10</f>
        <v>58.64</v>
      </c>
      <c r="O10" s="194">
        <f>PPCL_NG!T10+PPCL_Spot!T10+GT_NG!T10+GT_Spot!T10+Bawana_NG!T10+Bawana_RLNG!T10+Bawana_Spot!T10</f>
        <v>58.6398012630588</v>
      </c>
      <c r="P10" s="195">
        <f t="shared" si="4"/>
        <v>1.9873694120065011E-4</v>
      </c>
      <c r="Q10" s="195">
        <f t="shared" si="5"/>
        <v>3.730349362740526E-14</v>
      </c>
    </row>
    <row r="11" spans="1:17">
      <c r="A11" s="34" t="s">
        <v>53</v>
      </c>
      <c r="B11" s="194">
        <f>PPCL_NG!I11+PPCL_Spot!I11+GT_NG!I11+GT_Spot!I11+Bawana_NG!I11+Bawana_RLNG!I11+Bawana_Spot!I11</f>
        <v>83.92</v>
      </c>
      <c r="C11" s="194">
        <f>PPCL_NG!P11+PPCL_Spot!P11+GT_NG!P11+GT_Spot!P11+Bawana_NG!P11+Bawana_RLNG!P11+Bawana_Spot!P11</f>
        <v>83.919722968072449</v>
      </c>
      <c r="D11" s="195">
        <f t="shared" si="0"/>
        <v>2.7703192755268446E-4</v>
      </c>
      <c r="E11" s="194">
        <f>PPCL_NG!J11+PPCL_Spot!J11+GT_NG!J11+GT_Spot!J11+Bawana_NG!J11+Bawana_RLNG!J11+Bawana_Spot!J11</f>
        <v>48.53</v>
      </c>
      <c r="F11" s="194">
        <f>PPCL_NG!Q11+PPCL_Spot!Q11+GT_NG!Q11+GT_Spot!Q11+Bawana_NG!Q11+Bawana_RLNG!Q11+Bawana_Spot!Q11</f>
        <v>48.529749432896622</v>
      </c>
      <c r="G11" s="195">
        <f t="shared" si="1"/>
        <v>2.5056710337878485E-4</v>
      </c>
      <c r="H11" s="194">
        <f>PPCL_NG!K11+PPCL_Spot!K11+GT_NG!K11+GT_Spot!K11+Bawana_NG!K11+Bawana_RLNG!K11+Bawana_Spot!K11</f>
        <v>5</v>
      </c>
      <c r="I11" s="194">
        <f>PPCL_NG!R11+PPCL_Spot!R11+GT_NG!R11+GT_Spot!R11+Bawana_NG!R11+Bawana_RLNG!R11+Bawana_Spot!R11</f>
        <v>5.0002314707652413</v>
      </c>
      <c r="J11" s="195">
        <f t="shared" si="2"/>
        <v>-2.3147076524132615E-4</v>
      </c>
      <c r="K11" s="194">
        <f>PPCL_NG!L11+PPCL_Spot!L11+GT_NG!L11+GT_Spot!L11+Bawana_NG!L11+Bawana_RLNG!L11+Bawana_Spot!L11</f>
        <v>19.68</v>
      </c>
      <c r="L11" s="194">
        <f>PPCL_NG!S11+PPCL_Spot!S11+GT_NG!S11+GT_Spot!S11+Bawana_NG!S11+Bawana_RLNG!S11+Bawana_Spot!S11</f>
        <v>19.680494865206853</v>
      </c>
      <c r="M11" s="195">
        <f t="shared" si="3"/>
        <v>-4.9486520685348978E-4</v>
      </c>
      <c r="N11" s="194">
        <f>PPCL_NG!M11+PPCL_Spot!M11+GT_NG!M11+GT_Spot!M11+Bawana_NG!M11+Bawana_RLNG!M11+Bawana_Spot!M11</f>
        <v>58.64</v>
      </c>
      <c r="O11" s="194">
        <f>PPCL_NG!T11+PPCL_Spot!T11+GT_NG!T11+GT_Spot!T11+Bawana_NG!T11+Bawana_RLNG!T11+Bawana_Spot!T11</f>
        <v>58.6398012630588</v>
      </c>
      <c r="P11" s="195">
        <f t="shared" si="4"/>
        <v>1.9873694120065011E-4</v>
      </c>
      <c r="Q11" s="195">
        <f t="shared" si="5"/>
        <v>3.730349362740526E-14</v>
      </c>
    </row>
    <row r="12" spans="1:17">
      <c r="A12" s="34" t="s">
        <v>54</v>
      </c>
      <c r="B12" s="194">
        <f>PPCL_NG!I12+PPCL_Spot!I12+GT_NG!I12+GT_Spot!I12+Bawana_NG!I12+Bawana_RLNG!I12+Bawana_Spot!I12</f>
        <v>83.92</v>
      </c>
      <c r="C12" s="194">
        <f>PPCL_NG!P12+PPCL_Spot!P12+GT_NG!P12+GT_Spot!P12+Bawana_NG!P12+Bawana_RLNG!P12+Bawana_Spot!P12</f>
        <v>83.919722968072449</v>
      </c>
      <c r="D12" s="195">
        <f t="shared" si="0"/>
        <v>2.7703192755268446E-4</v>
      </c>
      <c r="E12" s="194">
        <f>PPCL_NG!J12+PPCL_Spot!J12+GT_NG!J12+GT_Spot!J12+Bawana_NG!J12+Bawana_RLNG!J12+Bawana_Spot!J12</f>
        <v>48.53</v>
      </c>
      <c r="F12" s="194">
        <f>PPCL_NG!Q12+PPCL_Spot!Q12+GT_NG!Q12+GT_Spot!Q12+Bawana_NG!Q12+Bawana_RLNG!Q12+Bawana_Spot!Q12</f>
        <v>48.529749432896622</v>
      </c>
      <c r="G12" s="195">
        <f t="shared" si="1"/>
        <v>2.5056710337878485E-4</v>
      </c>
      <c r="H12" s="194">
        <f>PPCL_NG!K12+PPCL_Spot!K12+GT_NG!K12+GT_Spot!K12+Bawana_NG!K12+Bawana_RLNG!K12+Bawana_Spot!K12</f>
        <v>5</v>
      </c>
      <c r="I12" s="194">
        <f>PPCL_NG!R12+PPCL_Spot!R12+GT_NG!R12+GT_Spot!R12+Bawana_NG!R12+Bawana_RLNG!R12+Bawana_Spot!R12</f>
        <v>5.0002314707652413</v>
      </c>
      <c r="J12" s="195">
        <f t="shared" si="2"/>
        <v>-2.3147076524132615E-4</v>
      </c>
      <c r="K12" s="194">
        <f>PPCL_NG!L12+PPCL_Spot!L12+GT_NG!L12+GT_Spot!L12+Bawana_NG!L12+Bawana_RLNG!L12+Bawana_Spot!L12</f>
        <v>19.68</v>
      </c>
      <c r="L12" s="194">
        <f>PPCL_NG!S12+PPCL_Spot!S12+GT_NG!S12+GT_Spot!S12+Bawana_NG!S12+Bawana_RLNG!S12+Bawana_Spot!S12</f>
        <v>19.680494865206853</v>
      </c>
      <c r="M12" s="195">
        <f t="shared" si="3"/>
        <v>-4.9486520685348978E-4</v>
      </c>
      <c r="N12" s="194">
        <f>PPCL_NG!M12+PPCL_Spot!M12+GT_NG!M12+GT_Spot!M12+Bawana_NG!M12+Bawana_RLNG!M12+Bawana_Spot!M12</f>
        <v>58.64</v>
      </c>
      <c r="O12" s="194">
        <f>PPCL_NG!T12+PPCL_Spot!T12+GT_NG!T12+GT_Spot!T12+Bawana_NG!T12+Bawana_RLNG!T12+Bawana_Spot!T12</f>
        <v>58.6398012630588</v>
      </c>
      <c r="P12" s="195">
        <f t="shared" si="4"/>
        <v>1.9873694120065011E-4</v>
      </c>
      <c r="Q12" s="195">
        <f t="shared" si="5"/>
        <v>3.730349362740526E-14</v>
      </c>
    </row>
    <row r="13" spans="1:17">
      <c r="A13" s="34" t="s">
        <v>55</v>
      </c>
      <c r="B13" s="194">
        <f>PPCL_NG!I13+PPCL_Spot!I13+GT_NG!I13+GT_Spot!I13+Bawana_NG!I13+Bawana_RLNG!I13+Bawana_Spot!I13</f>
        <v>83.92</v>
      </c>
      <c r="C13" s="194">
        <f>PPCL_NG!P13+PPCL_Spot!P13+GT_NG!P13+GT_Spot!P13+Bawana_NG!P13+Bawana_RLNG!P13+Bawana_Spot!P13</f>
        <v>83.919722968072449</v>
      </c>
      <c r="D13" s="195">
        <f t="shared" si="0"/>
        <v>2.7703192755268446E-4</v>
      </c>
      <c r="E13" s="194">
        <f>PPCL_NG!J13+PPCL_Spot!J13+GT_NG!J13+GT_Spot!J13+Bawana_NG!J13+Bawana_RLNG!J13+Bawana_Spot!J13</f>
        <v>48.53</v>
      </c>
      <c r="F13" s="194">
        <f>PPCL_NG!Q13+PPCL_Spot!Q13+GT_NG!Q13+GT_Spot!Q13+Bawana_NG!Q13+Bawana_RLNG!Q13+Bawana_Spot!Q13</f>
        <v>48.529749432896622</v>
      </c>
      <c r="G13" s="195">
        <f t="shared" si="1"/>
        <v>2.5056710337878485E-4</v>
      </c>
      <c r="H13" s="194">
        <f>PPCL_NG!K13+PPCL_Spot!K13+GT_NG!K13+GT_Spot!K13+Bawana_NG!K13+Bawana_RLNG!K13+Bawana_Spot!K13</f>
        <v>5</v>
      </c>
      <c r="I13" s="194">
        <f>PPCL_NG!R13+PPCL_Spot!R13+GT_NG!R13+GT_Spot!R13+Bawana_NG!R13+Bawana_RLNG!R13+Bawana_Spot!R13</f>
        <v>5.0002314707652413</v>
      </c>
      <c r="J13" s="195">
        <f t="shared" si="2"/>
        <v>-2.3147076524132615E-4</v>
      </c>
      <c r="K13" s="194">
        <f>PPCL_NG!L13+PPCL_Spot!L13+GT_NG!L13+GT_Spot!L13+Bawana_NG!L13+Bawana_RLNG!L13+Bawana_Spot!L13</f>
        <v>19.68</v>
      </c>
      <c r="L13" s="194">
        <f>PPCL_NG!S13+PPCL_Spot!S13+GT_NG!S13+GT_Spot!S13+Bawana_NG!S13+Bawana_RLNG!S13+Bawana_Spot!S13</f>
        <v>19.680494865206853</v>
      </c>
      <c r="M13" s="195">
        <f t="shared" si="3"/>
        <v>-4.9486520685348978E-4</v>
      </c>
      <c r="N13" s="194">
        <f>PPCL_NG!M13+PPCL_Spot!M13+GT_NG!M13+GT_Spot!M13+Bawana_NG!M13+Bawana_RLNG!M13+Bawana_Spot!M13</f>
        <v>58.64</v>
      </c>
      <c r="O13" s="194">
        <f>PPCL_NG!T13+PPCL_Spot!T13+GT_NG!T13+GT_Spot!T13+Bawana_NG!T13+Bawana_RLNG!T13+Bawana_Spot!T13</f>
        <v>58.6398012630588</v>
      </c>
      <c r="P13" s="195">
        <f t="shared" si="4"/>
        <v>1.9873694120065011E-4</v>
      </c>
      <c r="Q13" s="195">
        <f t="shared" si="5"/>
        <v>3.730349362740526E-14</v>
      </c>
    </row>
    <row r="14" spans="1:17">
      <c r="A14" s="34" t="s">
        <v>56</v>
      </c>
      <c r="B14" s="194">
        <f>PPCL_NG!I14+PPCL_Spot!I14+GT_NG!I14+GT_Spot!I14+Bawana_NG!I14+Bawana_RLNG!I14+Bawana_Spot!I14</f>
        <v>83.92</v>
      </c>
      <c r="C14" s="194">
        <f>PPCL_NG!P14+PPCL_Spot!P14+GT_NG!P14+GT_Spot!P14+Bawana_NG!P14+Bawana_RLNG!P14+Bawana_Spot!P14</f>
        <v>83.919722968072449</v>
      </c>
      <c r="D14" s="195">
        <f t="shared" si="0"/>
        <v>2.7703192755268446E-4</v>
      </c>
      <c r="E14" s="194">
        <f>PPCL_NG!J14+PPCL_Spot!J14+GT_NG!J14+GT_Spot!J14+Bawana_NG!J14+Bawana_RLNG!J14+Bawana_Spot!J14</f>
        <v>48.53</v>
      </c>
      <c r="F14" s="194">
        <f>PPCL_NG!Q14+PPCL_Spot!Q14+GT_NG!Q14+GT_Spot!Q14+Bawana_NG!Q14+Bawana_RLNG!Q14+Bawana_Spot!Q14</f>
        <v>48.529749432896622</v>
      </c>
      <c r="G14" s="195">
        <f t="shared" si="1"/>
        <v>2.5056710337878485E-4</v>
      </c>
      <c r="H14" s="194">
        <f>PPCL_NG!K14+PPCL_Spot!K14+GT_NG!K14+GT_Spot!K14+Bawana_NG!K14+Bawana_RLNG!K14+Bawana_Spot!K14</f>
        <v>5</v>
      </c>
      <c r="I14" s="194">
        <f>PPCL_NG!R14+PPCL_Spot!R14+GT_NG!R14+GT_Spot!R14+Bawana_NG!R14+Bawana_RLNG!R14+Bawana_Spot!R14</f>
        <v>5.0002314707652413</v>
      </c>
      <c r="J14" s="195">
        <f t="shared" si="2"/>
        <v>-2.3147076524132615E-4</v>
      </c>
      <c r="K14" s="194">
        <f>PPCL_NG!L14+PPCL_Spot!L14+GT_NG!L14+GT_Spot!L14+Bawana_NG!L14+Bawana_RLNG!L14+Bawana_Spot!L14</f>
        <v>19.68</v>
      </c>
      <c r="L14" s="194">
        <f>PPCL_NG!S14+PPCL_Spot!S14+GT_NG!S14+GT_Spot!S14+Bawana_NG!S14+Bawana_RLNG!S14+Bawana_Spot!S14</f>
        <v>19.680494865206853</v>
      </c>
      <c r="M14" s="195">
        <f t="shared" si="3"/>
        <v>-4.9486520685348978E-4</v>
      </c>
      <c r="N14" s="194">
        <f>PPCL_NG!M14+PPCL_Spot!M14+GT_NG!M14+GT_Spot!M14+Bawana_NG!M14+Bawana_RLNG!M14+Bawana_Spot!M14</f>
        <v>58.64</v>
      </c>
      <c r="O14" s="194">
        <f>PPCL_NG!T14+PPCL_Spot!T14+GT_NG!T14+GT_Spot!T14+Bawana_NG!T14+Bawana_RLNG!T14+Bawana_Spot!T14</f>
        <v>58.6398012630588</v>
      </c>
      <c r="P14" s="195">
        <f t="shared" si="4"/>
        <v>1.9873694120065011E-4</v>
      </c>
      <c r="Q14" s="195">
        <f t="shared" si="5"/>
        <v>3.730349362740526E-14</v>
      </c>
    </row>
    <row r="15" spans="1:17">
      <c r="A15" s="34" t="s">
        <v>57</v>
      </c>
      <c r="B15" s="194">
        <f>PPCL_NG!I15+PPCL_Spot!I15+GT_NG!I15+GT_Spot!I15+Bawana_NG!I15+Bawana_RLNG!I15+Bawana_Spot!I15</f>
        <v>83.92</v>
      </c>
      <c r="C15" s="194">
        <f>PPCL_NG!P15+PPCL_Spot!P15+GT_NG!P15+GT_Spot!P15+Bawana_NG!P15+Bawana_RLNG!P15+Bawana_Spot!P15</f>
        <v>83.919722968072449</v>
      </c>
      <c r="D15" s="195">
        <f t="shared" si="0"/>
        <v>2.7703192755268446E-4</v>
      </c>
      <c r="E15" s="194">
        <f>PPCL_NG!J15+PPCL_Spot!J15+GT_NG!J15+GT_Spot!J15+Bawana_NG!J15+Bawana_RLNG!J15+Bawana_Spot!J15</f>
        <v>48.53</v>
      </c>
      <c r="F15" s="194">
        <f>PPCL_NG!Q15+PPCL_Spot!Q15+GT_NG!Q15+GT_Spot!Q15+Bawana_NG!Q15+Bawana_RLNG!Q15+Bawana_Spot!Q15</f>
        <v>48.529749432896622</v>
      </c>
      <c r="G15" s="195">
        <f t="shared" si="1"/>
        <v>2.5056710337878485E-4</v>
      </c>
      <c r="H15" s="194">
        <f>PPCL_NG!K15+PPCL_Spot!K15+GT_NG!K15+GT_Spot!K15+Bawana_NG!K15+Bawana_RLNG!K15+Bawana_Spot!K15</f>
        <v>5</v>
      </c>
      <c r="I15" s="194">
        <f>PPCL_NG!R15+PPCL_Spot!R15+GT_NG!R15+GT_Spot!R15+Bawana_NG!R15+Bawana_RLNG!R15+Bawana_Spot!R15</f>
        <v>5.0002314707652413</v>
      </c>
      <c r="J15" s="195">
        <f t="shared" si="2"/>
        <v>-2.3147076524132615E-4</v>
      </c>
      <c r="K15" s="194">
        <f>PPCL_NG!L15+PPCL_Spot!L15+GT_NG!L15+GT_Spot!L15+Bawana_NG!L15+Bawana_RLNG!L15+Bawana_Spot!L15</f>
        <v>19.68</v>
      </c>
      <c r="L15" s="194">
        <f>PPCL_NG!S15+PPCL_Spot!S15+GT_NG!S15+GT_Spot!S15+Bawana_NG!S15+Bawana_RLNG!S15+Bawana_Spot!S15</f>
        <v>19.680494865206853</v>
      </c>
      <c r="M15" s="195">
        <f t="shared" si="3"/>
        <v>-4.9486520685348978E-4</v>
      </c>
      <c r="N15" s="194">
        <f>PPCL_NG!M15+PPCL_Spot!M15+GT_NG!M15+GT_Spot!M15+Bawana_NG!M15+Bawana_RLNG!M15+Bawana_Spot!M15</f>
        <v>58.64</v>
      </c>
      <c r="O15" s="194">
        <f>PPCL_NG!T15+PPCL_Spot!T15+GT_NG!T15+GT_Spot!T15+Bawana_NG!T15+Bawana_RLNG!T15+Bawana_Spot!T15</f>
        <v>58.6398012630588</v>
      </c>
      <c r="P15" s="195">
        <f t="shared" si="4"/>
        <v>1.9873694120065011E-4</v>
      </c>
      <c r="Q15" s="195">
        <f t="shared" si="5"/>
        <v>3.730349362740526E-14</v>
      </c>
    </row>
    <row r="16" spans="1:17">
      <c r="A16" s="34" t="s">
        <v>58</v>
      </c>
      <c r="B16" s="194">
        <f>PPCL_NG!I16+PPCL_Spot!I16+GT_NG!I16+GT_Spot!I16+Bawana_NG!I16+Bawana_RLNG!I16+Bawana_Spot!I16</f>
        <v>83.92</v>
      </c>
      <c r="C16" s="194">
        <f>PPCL_NG!P16+PPCL_Spot!P16+GT_NG!P16+GT_Spot!P16+Bawana_NG!P16+Bawana_RLNG!P16+Bawana_Spot!P16</f>
        <v>83.919722968072449</v>
      </c>
      <c r="D16" s="195">
        <f t="shared" si="0"/>
        <v>2.7703192755268446E-4</v>
      </c>
      <c r="E16" s="194">
        <f>PPCL_NG!J16+PPCL_Spot!J16+GT_NG!J16+GT_Spot!J16+Bawana_NG!J16+Bawana_RLNG!J16+Bawana_Spot!J16</f>
        <v>48.53</v>
      </c>
      <c r="F16" s="194">
        <f>PPCL_NG!Q16+PPCL_Spot!Q16+GT_NG!Q16+GT_Spot!Q16+Bawana_NG!Q16+Bawana_RLNG!Q16+Bawana_Spot!Q16</f>
        <v>48.529749432896622</v>
      </c>
      <c r="G16" s="195">
        <f t="shared" si="1"/>
        <v>2.5056710337878485E-4</v>
      </c>
      <c r="H16" s="194">
        <f>PPCL_NG!K16+PPCL_Spot!K16+GT_NG!K16+GT_Spot!K16+Bawana_NG!K16+Bawana_RLNG!K16+Bawana_Spot!K16</f>
        <v>5</v>
      </c>
      <c r="I16" s="194">
        <f>PPCL_NG!R16+PPCL_Spot!R16+GT_NG!R16+GT_Spot!R16+Bawana_NG!R16+Bawana_RLNG!R16+Bawana_Spot!R16</f>
        <v>5.0002314707652413</v>
      </c>
      <c r="J16" s="195">
        <f t="shared" si="2"/>
        <v>-2.3147076524132615E-4</v>
      </c>
      <c r="K16" s="194">
        <f>PPCL_NG!L16+PPCL_Spot!L16+GT_NG!L16+GT_Spot!L16+Bawana_NG!L16+Bawana_RLNG!L16+Bawana_Spot!L16</f>
        <v>19.68</v>
      </c>
      <c r="L16" s="194">
        <f>PPCL_NG!S16+PPCL_Spot!S16+GT_NG!S16+GT_Spot!S16+Bawana_NG!S16+Bawana_RLNG!S16+Bawana_Spot!S16</f>
        <v>19.680494865206853</v>
      </c>
      <c r="M16" s="195">
        <f t="shared" si="3"/>
        <v>-4.9486520685348978E-4</v>
      </c>
      <c r="N16" s="194">
        <f>PPCL_NG!M16+PPCL_Spot!M16+GT_NG!M16+GT_Spot!M16+Bawana_NG!M16+Bawana_RLNG!M16+Bawana_Spot!M16</f>
        <v>58.64</v>
      </c>
      <c r="O16" s="194">
        <f>PPCL_NG!T16+PPCL_Spot!T16+GT_NG!T16+GT_Spot!T16+Bawana_NG!T16+Bawana_RLNG!T16+Bawana_Spot!T16</f>
        <v>58.6398012630588</v>
      </c>
      <c r="P16" s="195">
        <f t="shared" si="4"/>
        <v>1.9873694120065011E-4</v>
      </c>
      <c r="Q16" s="195">
        <f t="shared" si="5"/>
        <v>3.730349362740526E-14</v>
      </c>
    </row>
    <row r="17" spans="1:17">
      <c r="A17" s="34" t="s">
        <v>59</v>
      </c>
      <c r="B17" s="194">
        <f>PPCL_NG!I17+PPCL_Spot!I17+GT_NG!I17+GT_Spot!I17+Bawana_NG!I17+Bawana_RLNG!I17+Bawana_Spot!I17</f>
        <v>83.92</v>
      </c>
      <c r="C17" s="194">
        <f>PPCL_NG!P17+PPCL_Spot!P17+GT_NG!P17+GT_Spot!P17+Bawana_NG!P17+Bawana_RLNG!P17+Bawana_Spot!P17</f>
        <v>83.919722968072449</v>
      </c>
      <c r="D17" s="195">
        <f t="shared" si="0"/>
        <v>2.7703192755268446E-4</v>
      </c>
      <c r="E17" s="194">
        <f>PPCL_NG!J17+PPCL_Spot!J17+GT_NG!J17+GT_Spot!J17+Bawana_NG!J17+Bawana_RLNG!J17+Bawana_Spot!J17</f>
        <v>48.53</v>
      </c>
      <c r="F17" s="194">
        <f>PPCL_NG!Q17+PPCL_Spot!Q17+GT_NG!Q17+GT_Spot!Q17+Bawana_NG!Q17+Bawana_RLNG!Q17+Bawana_Spot!Q17</f>
        <v>48.529749432896622</v>
      </c>
      <c r="G17" s="195">
        <f t="shared" si="1"/>
        <v>2.5056710337878485E-4</v>
      </c>
      <c r="H17" s="194">
        <f>PPCL_NG!K17+PPCL_Spot!K17+GT_NG!K17+GT_Spot!K17+Bawana_NG!K17+Bawana_RLNG!K17+Bawana_Spot!K17</f>
        <v>5</v>
      </c>
      <c r="I17" s="194">
        <f>PPCL_NG!R17+PPCL_Spot!R17+GT_NG!R17+GT_Spot!R17+Bawana_NG!R17+Bawana_RLNG!R17+Bawana_Spot!R17</f>
        <v>5.0002314707652413</v>
      </c>
      <c r="J17" s="195">
        <f t="shared" si="2"/>
        <v>-2.3147076524132615E-4</v>
      </c>
      <c r="K17" s="194">
        <f>PPCL_NG!L17+PPCL_Spot!L17+GT_NG!L17+GT_Spot!L17+Bawana_NG!L17+Bawana_RLNG!L17+Bawana_Spot!L17</f>
        <v>19.68</v>
      </c>
      <c r="L17" s="194">
        <f>PPCL_NG!S17+PPCL_Spot!S17+GT_NG!S17+GT_Spot!S17+Bawana_NG!S17+Bawana_RLNG!S17+Bawana_Spot!S17</f>
        <v>19.680494865206853</v>
      </c>
      <c r="M17" s="195">
        <f t="shared" si="3"/>
        <v>-4.9486520685348978E-4</v>
      </c>
      <c r="N17" s="194">
        <f>PPCL_NG!M17+PPCL_Spot!M17+GT_NG!M17+GT_Spot!M17+Bawana_NG!M17+Bawana_RLNG!M17+Bawana_Spot!M17</f>
        <v>58.64</v>
      </c>
      <c r="O17" s="194">
        <f>PPCL_NG!T17+PPCL_Spot!T17+GT_NG!T17+GT_Spot!T17+Bawana_NG!T17+Bawana_RLNG!T17+Bawana_Spot!T17</f>
        <v>58.6398012630588</v>
      </c>
      <c r="P17" s="195">
        <f t="shared" si="4"/>
        <v>1.9873694120065011E-4</v>
      </c>
      <c r="Q17" s="195">
        <f t="shared" si="5"/>
        <v>3.730349362740526E-14</v>
      </c>
    </row>
    <row r="18" spans="1:17">
      <c r="A18" s="34" t="s">
        <v>60</v>
      </c>
      <c r="B18" s="194">
        <f>PPCL_NG!I18+PPCL_Spot!I18+GT_NG!I18+GT_Spot!I18+Bawana_NG!I18+Bawana_RLNG!I18+Bawana_Spot!I18</f>
        <v>83.92</v>
      </c>
      <c r="C18" s="194">
        <f>PPCL_NG!P18+PPCL_Spot!P18+GT_NG!P18+GT_Spot!P18+Bawana_NG!P18+Bawana_RLNG!P18+Bawana_Spot!P18</f>
        <v>83.919722968072449</v>
      </c>
      <c r="D18" s="195">
        <f t="shared" si="0"/>
        <v>2.7703192755268446E-4</v>
      </c>
      <c r="E18" s="194">
        <f>PPCL_NG!J18+PPCL_Spot!J18+GT_NG!J18+GT_Spot!J18+Bawana_NG!J18+Bawana_RLNG!J18+Bawana_Spot!J18</f>
        <v>48.53</v>
      </c>
      <c r="F18" s="194">
        <f>PPCL_NG!Q18+PPCL_Spot!Q18+GT_NG!Q18+GT_Spot!Q18+Bawana_NG!Q18+Bawana_RLNG!Q18+Bawana_Spot!Q18</f>
        <v>48.529749432896622</v>
      </c>
      <c r="G18" s="195">
        <f t="shared" si="1"/>
        <v>2.5056710337878485E-4</v>
      </c>
      <c r="H18" s="194">
        <f>PPCL_NG!K18+PPCL_Spot!K18+GT_NG!K18+GT_Spot!K18+Bawana_NG!K18+Bawana_RLNG!K18+Bawana_Spot!K18</f>
        <v>5</v>
      </c>
      <c r="I18" s="194">
        <f>PPCL_NG!R18+PPCL_Spot!R18+GT_NG!R18+GT_Spot!R18+Bawana_NG!R18+Bawana_RLNG!R18+Bawana_Spot!R18</f>
        <v>5.0002314707652413</v>
      </c>
      <c r="J18" s="195">
        <f t="shared" si="2"/>
        <v>-2.3147076524132615E-4</v>
      </c>
      <c r="K18" s="194">
        <f>PPCL_NG!L18+PPCL_Spot!L18+GT_NG!L18+GT_Spot!L18+Bawana_NG!L18+Bawana_RLNG!L18+Bawana_Spot!L18</f>
        <v>19.68</v>
      </c>
      <c r="L18" s="194">
        <f>PPCL_NG!S18+PPCL_Spot!S18+GT_NG!S18+GT_Spot!S18+Bawana_NG!S18+Bawana_RLNG!S18+Bawana_Spot!S18</f>
        <v>19.680494865206853</v>
      </c>
      <c r="M18" s="195">
        <f t="shared" si="3"/>
        <v>-4.9486520685348978E-4</v>
      </c>
      <c r="N18" s="194">
        <f>PPCL_NG!M18+PPCL_Spot!M18+GT_NG!M18+GT_Spot!M18+Bawana_NG!M18+Bawana_RLNG!M18+Bawana_Spot!M18</f>
        <v>58.64</v>
      </c>
      <c r="O18" s="194">
        <f>PPCL_NG!T18+PPCL_Spot!T18+GT_NG!T18+GT_Spot!T18+Bawana_NG!T18+Bawana_RLNG!T18+Bawana_Spot!T18</f>
        <v>58.6398012630588</v>
      </c>
      <c r="P18" s="195">
        <f t="shared" si="4"/>
        <v>1.9873694120065011E-4</v>
      </c>
      <c r="Q18" s="195">
        <f t="shared" si="5"/>
        <v>3.730349362740526E-14</v>
      </c>
    </row>
    <row r="19" spans="1:17">
      <c r="A19" s="34" t="s">
        <v>61</v>
      </c>
      <c r="B19" s="194">
        <f>PPCL_NG!I19+PPCL_Spot!I19+GT_NG!I19+GT_Spot!I19+Bawana_NG!I19+Bawana_RLNG!I19+Bawana_Spot!I19</f>
        <v>83.92</v>
      </c>
      <c r="C19" s="194">
        <f>PPCL_NG!P19+PPCL_Spot!P19+GT_NG!P19+GT_Spot!P19+Bawana_NG!P19+Bawana_RLNG!P19+Bawana_Spot!P19</f>
        <v>83.919722968072449</v>
      </c>
      <c r="D19" s="195">
        <f t="shared" si="0"/>
        <v>2.7703192755268446E-4</v>
      </c>
      <c r="E19" s="194">
        <f>PPCL_NG!J19+PPCL_Spot!J19+GT_NG!J19+GT_Spot!J19+Bawana_NG!J19+Bawana_RLNG!J19+Bawana_Spot!J19</f>
        <v>48.53</v>
      </c>
      <c r="F19" s="194">
        <f>PPCL_NG!Q19+PPCL_Spot!Q19+GT_NG!Q19+GT_Spot!Q19+Bawana_NG!Q19+Bawana_RLNG!Q19+Bawana_Spot!Q19</f>
        <v>48.529749432896622</v>
      </c>
      <c r="G19" s="195">
        <f t="shared" si="1"/>
        <v>2.5056710337878485E-4</v>
      </c>
      <c r="H19" s="194">
        <f>PPCL_NG!K19+PPCL_Spot!K19+GT_NG!K19+GT_Spot!K19+Bawana_NG!K19+Bawana_RLNG!K19+Bawana_Spot!K19</f>
        <v>5</v>
      </c>
      <c r="I19" s="194">
        <f>PPCL_NG!R19+PPCL_Spot!R19+GT_NG!R19+GT_Spot!R19+Bawana_NG!R19+Bawana_RLNG!R19+Bawana_Spot!R19</f>
        <v>5.0002314707652413</v>
      </c>
      <c r="J19" s="195">
        <f t="shared" si="2"/>
        <v>-2.3147076524132615E-4</v>
      </c>
      <c r="K19" s="194">
        <f>PPCL_NG!L19+PPCL_Spot!L19+GT_NG!L19+GT_Spot!L19+Bawana_NG!L19+Bawana_RLNG!L19+Bawana_Spot!L19</f>
        <v>19.68</v>
      </c>
      <c r="L19" s="194">
        <f>PPCL_NG!S19+PPCL_Spot!S19+GT_NG!S19+GT_Spot!S19+Bawana_NG!S19+Bawana_RLNG!S19+Bawana_Spot!S19</f>
        <v>19.680494865206853</v>
      </c>
      <c r="M19" s="195">
        <f t="shared" si="3"/>
        <v>-4.9486520685348978E-4</v>
      </c>
      <c r="N19" s="194">
        <f>PPCL_NG!M19+PPCL_Spot!M19+GT_NG!M19+GT_Spot!M19+Bawana_NG!M19+Bawana_RLNG!M19+Bawana_Spot!M19</f>
        <v>58.64</v>
      </c>
      <c r="O19" s="194">
        <f>PPCL_NG!T19+PPCL_Spot!T19+GT_NG!T19+GT_Spot!T19+Bawana_NG!T19+Bawana_RLNG!T19+Bawana_Spot!T19</f>
        <v>58.6398012630588</v>
      </c>
      <c r="P19" s="195">
        <f t="shared" si="4"/>
        <v>1.9873694120065011E-4</v>
      </c>
      <c r="Q19" s="195">
        <f t="shared" si="5"/>
        <v>3.730349362740526E-14</v>
      </c>
    </row>
    <row r="20" spans="1:17">
      <c r="A20" s="34" t="s">
        <v>62</v>
      </c>
      <c r="B20" s="194">
        <f>PPCL_NG!I20+PPCL_Spot!I20+GT_NG!I20+GT_Spot!I20+Bawana_NG!I20+Bawana_RLNG!I20+Bawana_Spot!I20</f>
        <v>83.92</v>
      </c>
      <c r="C20" s="194">
        <f>PPCL_NG!P20+PPCL_Spot!P20+GT_NG!P20+GT_Spot!P20+Bawana_NG!P20+Bawana_RLNG!P20+Bawana_Spot!P20</f>
        <v>83.919722968072449</v>
      </c>
      <c r="D20" s="195">
        <f t="shared" si="0"/>
        <v>2.7703192755268446E-4</v>
      </c>
      <c r="E20" s="194">
        <f>PPCL_NG!J20+PPCL_Spot!J20+GT_NG!J20+GT_Spot!J20+Bawana_NG!J20+Bawana_RLNG!J20+Bawana_Spot!J20</f>
        <v>48.53</v>
      </c>
      <c r="F20" s="194">
        <f>PPCL_NG!Q20+PPCL_Spot!Q20+GT_NG!Q20+GT_Spot!Q20+Bawana_NG!Q20+Bawana_RLNG!Q20+Bawana_Spot!Q20</f>
        <v>48.529749432896622</v>
      </c>
      <c r="G20" s="195">
        <f t="shared" si="1"/>
        <v>2.5056710337878485E-4</v>
      </c>
      <c r="H20" s="194">
        <f>PPCL_NG!K20+PPCL_Spot!K20+GT_NG!K20+GT_Spot!K20+Bawana_NG!K20+Bawana_RLNG!K20+Bawana_Spot!K20</f>
        <v>5</v>
      </c>
      <c r="I20" s="194">
        <f>PPCL_NG!R20+PPCL_Spot!R20+GT_NG!R20+GT_Spot!R20+Bawana_NG!R20+Bawana_RLNG!R20+Bawana_Spot!R20</f>
        <v>5.0002314707652413</v>
      </c>
      <c r="J20" s="195">
        <f t="shared" si="2"/>
        <v>-2.3147076524132615E-4</v>
      </c>
      <c r="K20" s="194">
        <f>PPCL_NG!L20+PPCL_Spot!L20+GT_NG!L20+GT_Spot!L20+Bawana_NG!L20+Bawana_RLNG!L20+Bawana_Spot!L20</f>
        <v>19.68</v>
      </c>
      <c r="L20" s="194">
        <f>PPCL_NG!S20+PPCL_Spot!S20+GT_NG!S20+GT_Spot!S20+Bawana_NG!S20+Bawana_RLNG!S20+Bawana_Spot!S20</f>
        <v>19.680494865206853</v>
      </c>
      <c r="M20" s="195">
        <f t="shared" si="3"/>
        <v>-4.9486520685348978E-4</v>
      </c>
      <c r="N20" s="194">
        <f>PPCL_NG!M20+PPCL_Spot!M20+GT_NG!M20+GT_Spot!M20+Bawana_NG!M20+Bawana_RLNG!M20+Bawana_Spot!M20</f>
        <v>58.64</v>
      </c>
      <c r="O20" s="194">
        <f>PPCL_NG!T20+PPCL_Spot!T20+GT_NG!T20+GT_Spot!T20+Bawana_NG!T20+Bawana_RLNG!T20+Bawana_Spot!T20</f>
        <v>58.6398012630588</v>
      </c>
      <c r="P20" s="195">
        <f t="shared" si="4"/>
        <v>1.9873694120065011E-4</v>
      </c>
      <c r="Q20" s="195">
        <f t="shared" si="5"/>
        <v>3.730349362740526E-14</v>
      </c>
    </row>
    <row r="21" spans="1:17">
      <c r="A21" s="34" t="s">
        <v>63</v>
      </c>
      <c r="B21" s="194">
        <f>PPCL_NG!I21+PPCL_Spot!I21+GT_NG!I21+GT_Spot!I21+Bawana_NG!I21+Bawana_RLNG!I21+Bawana_Spot!I21</f>
        <v>83.92</v>
      </c>
      <c r="C21" s="194">
        <f>PPCL_NG!P21+PPCL_Spot!P21+GT_NG!P21+GT_Spot!P21+Bawana_NG!P21+Bawana_RLNG!P21+Bawana_Spot!P21</f>
        <v>83.919722968072449</v>
      </c>
      <c r="D21" s="195">
        <f t="shared" si="0"/>
        <v>2.7703192755268446E-4</v>
      </c>
      <c r="E21" s="194">
        <f>PPCL_NG!J21+PPCL_Spot!J21+GT_NG!J21+GT_Spot!J21+Bawana_NG!J21+Bawana_RLNG!J21+Bawana_Spot!J21</f>
        <v>48.53</v>
      </c>
      <c r="F21" s="194">
        <f>PPCL_NG!Q21+PPCL_Spot!Q21+GT_NG!Q21+GT_Spot!Q21+Bawana_NG!Q21+Bawana_RLNG!Q21+Bawana_Spot!Q21</f>
        <v>48.529749432896622</v>
      </c>
      <c r="G21" s="195">
        <f t="shared" si="1"/>
        <v>2.5056710337878485E-4</v>
      </c>
      <c r="H21" s="194">
        <f>PPCL_NG!K21+PPCL_Spot!K21+GT_NG!K21+GT_Spot!K21+Bawana_NG!K21+Bawana_RLNG!K21+Bawana_Spot!K21</f>
        <v>5</v>
      </c>
      <c r="I21" s="194">
        <f>PPCL_NG!R21+PPCL_Spot!R21+GT_NG!R21+GT_Spot!R21+Bawana_NG!R21+Bawana_RLNG!R21+Bawana_Spot!R21</f>
        <v>5.0002314707652413</v>
      </c>
      <c r="J21" s="195">
        <f t="shared" si="2"/>
        <v>-2.3147076524132615E-4</v>
      </c>
      <c r="K21" s="194">
        <f>PPCL_NG!L21+PPCL_Spot!L21+GT_NG!L21+GT_Spot!L21+Bawana_NG!L21+Bawana_RLNG!L21+Bawana_Spot!L21</f>
        <v>19.68</v>
      </c>
      <c r="L21" s="194">
        <f>PPCL_NG!S21+PPCL_Spot!S21+GT_NG!S21+GT_Spot!S21+Bawana_NG!S21+Bawana_RLNG!S21+Bawana_Spot!S21</f>
        <v>19.680494865206853</v>
      </c>
      <c r="M21" s="195">
        <f t="shared" si="3"/>
        <v>-4.9486520685348978E-4</v>
      </c>
      <c r="N21" s="194">
        <f>PPCL_NG!M21+PPCL_Spot!M21+GT_NG!M21+GT_Spot!M21+Bawana_NG!M21+Bawana_RLNG!M21+Bawana_Spot!M21</f>
        <v>58.64</v>
      </c>
      <c r="O21" s="194">
        <f>PPCL_NG!T21+PPCL_Spot!T21+GT_NG!T21+GT_Spot!T21+Bawana_NG!T21+Bawana_RLNG!T21+Bawana_Spot!T21</f>
        <v>58.6398012630588</v>
      </c>
      <c r="P21" s="195">
        <f t="shared" si="4"/>
        <v>1.9873694120065011E-4</v>
      </c>
      <c r="Q21" s="195">
        <f t="shared" si="5"/>
        <v>3.730349362740526E-14</v>
      </c>
    </row>
    <row r="22" spans="1:17">
      <c r="A22" s="34" t="s">
        <v>64</v>
      </c>
      <c r="B22" s="194">
        <f>PPCL_NG!I22+PPCL_Spot!I22+GT_NG!I22+GT_Spot!I22+Bawana_NG!I22+Bawana_RLNG!I22+Bawana_Spot!I22</f>
        <v>83.92</v>
      </c>
      <c r="C22" s="194">
        <f>PPCL_NG!P22+PPCL_Spot!P22+GT_NG!P22+GT_Spot!P22+Bawana_NG!P22+Bawana_RLNG!P22+Bawana_Spot!P22</f>
        <v>83.919722968072449</v>
      </c>
      <c r="D22" s="195">
        <f t="shared" si="0"/>
        <v>2.7703192755268446E-4</v>
      </c>
      <c r="E22" s="194">
        <f>PPCL_NG!J22+PPCL_Spot!J22+GT_NG!J22+GT_Spot!J22+Bawana_NG!J22+Bawana_RLNG!J22+Bawana_Spot!J22</f>
        <v>48.53</v>
      </c>
      <c r="F22" s="194">
        <f>PPCL_NG!Q22+PPCL_Spot!Q22+GT_NG!Q22+GT_Spot!Q22+Bawana_NG!Q22+Bawana_RLNG!Q22+Bawana_Spot!Q22</f>
        <v>48.529749432896622</v>
      </c>
      <c r="G22" s="195">
        <f t="shared" si="1"/>
        <v>2.5056710337878485E-4</v>
      </c>
      <c r="H22" s="194">
        <f>PPCL_NG!K22+PPCL_Spot!K22+GT_NG!K22+GT_Spot!K22+Bawana_NG!K22+Bawana_RLNG!K22+Bawana_Spot!K22</f>
        <v>5</v>
      </c>
      <c r="I22" s="194">
        <f>PPCL_NG!R22+PPCL_Spot!R22+GT_NG!R22+GT_Spot!R22+Bawana_NG!R22+Bawana_RLNG!R22+Bawana_Spot!R22</f>
        <v>5.0002314707652413</v>
      </c>
      <c r="J22" s="195">
        <f t="shared" si="2"/>
        <v>-2.3147076524132615E-4</v>
      </c>
      <c r="K22" s="194">
        <f>PPCL_NG!L22+PPCL_Spot!L22+GT_NG!L22+GT_Spot!L22+Bawana_NG!L22+Bawana_RLNG!L22+Bawana_Spot!L22</f>
        <v>19.68</v>
      </c>
      <c r="L22" s="194">
        <f>PPCL_NG!S22+PPCL_Spot!S22+GT_NG!S22+GT_Spot!S22+Bawana_NG!S22+Bawana_RLNG!S22+Bawana_Spot!S22</f>
        <v>19.680494865206853</v>
      </c>
      <c r="M22" s="195">
        <f t="shared" si="3"/>
        <v>-4.9486520685348978E-4</v>
      </c>
      <c r="N22" s="194">
        <f>PPCL_NG!M22+PPCL_Spot!M22+GT_NG!M22+GT_Spot!M22+Bawana_NG!M22+Bawana_RLNG!M22+Bawana_Spot!M22</f>
        <v>58.64</v>
      </c>
      <c r="O22" s="194">
        <f>PPCL_NG!T22+PPCL_Spot!T22+GT_NG!T22+GT_Spot!T22+Bawana_NG!T22+Bawana_RLNG!T22+Bawana_Spot!T22</f>
        <v>58.6398012630588</v>
      </c>
      <c r="P22" s="195">
        <f t="shared" si="4"/>
        <v>1.9873694120065011E-4</v>
      </c>
      <c r="Q22" s="195">
        <f t="shared" si="5"/>
        <v>3.730349362740526E-14</v>
      </c>
    </row>
    <row r="23" spans="1:17">
      <c r="A23" s="34" t="s">
        <v>65</v>
      </c>
      <c r="B23" s="194">
        <f>PPCL_NG!I23+PPCL_Spot!I23+GT_NG!I23+GT_Spot!I23+Bawana_NG!I23+Bawana_RLNG!I23+Bawana_Spot!I23</f>
        <v>83.92</v>
      </c>
      <c r="C23" s="194">
        <f>PPCL_NG!P23+PPCL_Spot!P23+GT_NG!P23+GT_Spot!P23+Bawana_NG!P23+Bawana_RLNG!P23+Bawana_Spot!P23</f>
        <v>83.919722968072449</v>
      </c>
      <c r="D23" s="195">
        <f t="shared" si="0"/>
        <v>2.7703192755268446E-4</v>
      </c>
      <c r="E23" s="194">
        <f>PPCL_NG!J23+PPCL_Spot!J23+GT_NG!J23+GT_Spot!J23+Bawana_NG!J23+Bawana_RLNG!J23+Bawana_Spot!J23</f>
        <v>48.53</v>
      </c>
      <c r="F23" s="194">
        <f>PPCL_NG!Q23+PPCL_Spot!Q23+GT_NG!Q23+GT_Spot!Q23+Bawana_NG!Q23+Bawana_RLNG!Q23+Bawana_Spot!Q23</f>
        <v>48.529749432896622</v>
      </c>
      <c r="G23" s="195">
        <f t="shared" si="1"/>
        <v>2.5056710337878485E-4</v>
      </c>
      <c r="H23" s="194">
        <f>PPCL_NG!K23+PPCL_Spot!K23+GT_NG!K23+GT_Spot!K23+Bawana_NG!K23+Bawana_RLNG!K23+Bawana_Spot!K23</f>
        <v>5</v>
      </c>
      <c r="I23" s="194">
        <f>PPCL_NG!R23+PPCL_Spot!R23+GT_NG!R23+GT_Spot!R23+Bawana_NG!R23+Bawana_RLNG!R23+Bawana_Spot!R23</f>
        <v>5.0002314707652413</v>
      </c>
      <c r="J23" s="195">
        <f t="shared" si="2"/>
        <v>-2.3147076524132615E-4</v>
      </c>
      <c r="K23" s="194">
        <f>PPCL_NG!L23+PPCL_Spot!L23+GT_NG!L23+GT_Spot!L23+Bawana_NG!L23+Bawana_RLNG!L23+Bawana_Spot!L23</f>
        <v>19.68</v>
      </c>
      <c r="L23" s="194">
        <f>PPCL_NG!S23+PPCL_Spot!S23+GT_NG!S23+GT_Spot!S23+Bawana_NG!S23+Bawana_RLNG!S23+Bawana_Spot!S23</f>
        <v>19.680494865206853</v>
      </c>
      <c r="M23" s="195">
        <f t="shared" si="3"/>
        <v>-4.9486520685348978E-4</v>
      </c>
      <c r="N23" s="194">
        <f>PPCL_NG!M23+PPCL_Spot!M23+GT_NG!M23+GT_Spot!M23+Bawana_NG!M23+Bawana_RLNG!M23+Bawana_Spot!M23</f>
        <v>58.64</v>
      </c>
      <c r="O23" s="194">
        <f>PPCL_NG!T23+PPCL_Spot!T23+GT_NG!T23+GT_Spot!T23+Bawana_NG!T23+Bawana_RLNG!T23+Bawana_Spot!T23</f>
        <v>58.6398012630588</v>
      </c>
      <c r="P23" s="195">
        <f t="shared" si="4"/>
        <v>1.9873694120065011E-4</v>
      </c>
      <c r="Q23" s="195">
        <f t="shared" si="5"/>
        <v>3.730349362740526E-14</v>
      </c>
    </row>
    <row r="24" spans="1:17">
      <c r="A24" s="34" t="s">
        <v>66</v>
      </c>
      <c r="B24" s="194">
        <f>PPCL_NG!I24+PPCL_Spot!I24+GT_NG!I24+GT_Spot!I24+Bawana_NG!I24+Bawana_RLNG!I24+Bawana_Spot!I24</f>
        <v>83.92</v>
      </c>
      <c r="C24" s="194">
        <f>PPCL_NG!P24+PPCL_Spot!P24+GT_NG!P24+GT_Spot!P24+Bawana_NG!P24+Bawana_RLNG!P24+Bawana_Spot!P24</f>
        <v>83.919722968072449</v>
      </c>
      <c r="D24" s="195">
        <f t="shared" si="0"/>
        <v>2.7703192755268446E-4</v>
      </c>
      <c r="E24" s="194">
        <f>PPCL_NG!J24+PPCL_Spot!J24+GT_NG!J24+GT_Spot!J24+Bawana_NG!J24+Bawana_RLNG!J24+Bawana_Spot!J24</f>
        <v>48.53</v>
      </c>
      <c r="F24" s="194">
        <f>PPCL_NG!Q24+PPCL_Spot!Q24+GT_NG!Q24+GT_Spot!Q24+Bawana_NG!Q24+Bawana_RLNG!Q24+Bawana_Spot!Q24</f>
        <v>48.529749432896622</v>
      </c>
      <c r="G24" s="195">
        <f t="shared" si="1"/>
        <v>2.5056710337878485E-4</v>
      </c>
      <c r="H24" s="194">
        <f>PPCL_NG!K24+PPCL_Spot!K24+GT_NG!K24+GT_Spot!K24+Bawana_NG!K24+Bawana_RLNG!K24+Bawana_Spot!K24</f>
        <v>5</v>
      </c>
      <c r="I24" s="194">
        <f>PPCL_NG!R24+PPCL_Spot!R24+GT_NG!R24+GT_Spot!R24+Bawana_NG!R24+Bawana_RLNG!R24+Bawana_Spot!R24</f>
        <v>5.0002314707652413</v>
      </c>
      <c r="J24" s="195">
        <f t="shared" si="2"/>
        <v>-2.3147076524132615E-4</v>
      </c>
      <c r="K24" s="194">
        <f>PPCL_NG!L24+PPCL_Spot!L24+GT_NG!L24+GT_Spot!L24+Bawana_NG!L24+Bawana_RLNG!L24+Bawana_Spot!L24</f>
        <v>19.68</v>
      </c>
      <c r="L24" s="194">
        <f>PPCL_NG!S24+PPCL_Spot!S24+GT_NG!S24+GT_Spot!S24+Bawana_NG!S24+Bawana_RLNG!S24+Bawana_Spot!S24</f>
        <v>19.680494865206853</v>
      </c>
      <c r="M24" s="195">
        <f t="shared" si="3"/>
        <v>-4.9486520685348978E-4</v>
      </c>
      <c r="N24" s="194">
        <f>PPCL_NG!M24+PPCL_Spot!M24+GT_NG!M24+GT_Spot!M24+Bawana_NG!M24+Bawana_RLNG!M24+Bawana_Spot!M24</f>
        <v>58.64</v>
      </c>
      <c r="O24" s="194">
        <f>PPCL_NG!T24+PPCL_Spot!T24+GT_NG!T24+GT_Spot!T24+Bawana_NG!T24+Bawana_RLNG!T24+Bawana_Spot!T24</f>
        <v>58.6398012630588</v>
      </c>
      <c r="P24" s="195">
        <f t="shared" si="4"/>
        <v>1.9873694120065011E-4</v>
      </c>
      <c r="Q24" s="195">
        <f t="shared" si="5"/>
        <v>3.730349362740526E-14</v>
      </c>
    </row>
    <row r="25" spans="1:17">
      <c r="A25" s="34" t="s">
        <v>67</v>
      </c>
      <c r="B25" s="194">
        <f>PPCL_NG!I25+PPCL_Spot!I25+GT_NG!I25+GT_Spot!I25+Bawana_NG!I25+Bawana_RLNG!I25+Bawana_Spot!I25</f>
        <v>83.92</v>
      </c>
      <c r="C25" s="194">
        <f>PPCL_NG!P25+PPCL_Spot!P25+GT_NG!P25+GT_Spot!P25+Bawana_NG!P25+Bawana_RLNG!P25+Bawana_Spot!P25</f>
        <v>83.919722968072449</v>
      </c>
      <c r="D25" s="195">
        <f t="shared" si="0"/>
        <v>2.7703192755268446E-4</v>
      </c>
      <c r="E25" s="194">
        <f>PPCL_NG!J25+PPCL_Spot!J25+GT_NG!J25+GT_Spot!J25+Bawana_NG!J25+Bawana_RLNG!J25+Bawana_Spot!J25</f>
        <v>48.53</v>
      </c>
      <c r="F25" s="194">
        <f>PPCL_NG!Q25+PPCL_Spot!Q25+GT_NG!Q25+GT_Spot!Q25+Bawana_NG!Q25+Bawana_RLNG!Q25+Bawana_Spot!Q25</f>
        <v>48.529749432896622</v>
      </c>
      <c r="G25" s="195">
        <f t="shared" si="1"/>
        <v>2.5056710337878485E-4</v>
      </c>
      <c r="H25" s="194">
        <f>PPCL_NG!K25+PPCL_Spot!K25+GT_NG!K25+GT_Spot!K25+Bawana_NG!K25+Bawana_RLNG!K25+Bawana_Spot!K25</f>
        <v>5</v>
      </c>
      <c r="I25" s="194">
        <f>PPCL_NG!R25+PPCL_Spot!R25+GT_NG!R25+GT_Spot!R25+Bawana_NG!R25+Bawana_RLNG!R25+Bawana_Spot!R25</f>
        <v>5.0002314707652413</v>
      </c>
      <c r="J25" s="195">
        <f t="shared" si="2"/>
        <v>-2.3147076524132615E-4</v>
      </c>
      <c r="K25" s="194">
        <f>PPCL_NG!L25+PPCL_Spot!L25+GT_NG!L25+GT_Spot!L25+Bawana_NG!L25+Bawana_RLNG!L25+Bawana_Spot!L25</f>
        <v>19.68</v>
      </c>
      <c r="L25" s="194">
        <f>PPCL_NG!S25+PPCL_Spot!S25+GT_NG!S25+GT_Spot!S25+Bawana_NG!S25+Bawana_RLNG!S25+Bawana_Spot!S25</f>
        <v>19.680494865206853</v>
      </c>
      <c r="M25" s="195">
        <f t="shared" si="3"/>
        <v>-4.9486520685348978E-4</v>
      </c>
      <c r="N25" s="194">
        <f>PPCL_NG!M25+PPCL_Spot!M25+GT_NG!M25+GT_Spot!M25+Bawana_NG!M25+Bawana_RLNG!M25+Bawana_Spot!M25</f>
        <v>58.64</v>
      </c>
      <c r="O25" s="194">
        <f>PPCL_NG!T25+PPCL_Spot!T25+GT_NG!T25+GT_Spot!T25+Bawana_NG!T25+Bawana_RLNG!T25+Bawana_Spot!T25</f>
        <v>58.6398012630588</v>
      </c>
      <c r="P25" s="195">
        <f t="shared" si="4"/>
        <v>1.9873694120065011E-4</v>
      </c>
      <c r="Q25" s="195">
        <f t="shared" si="5"/>
        <v>3.730349362740526E-14</v>
      </c>
    </row>
    <row r="26" spans="1:17">
      <c r="A26" s="34" t="s">
        <v>68</v>
      </c>
      <c r="B26" s="194">
        <f>PPCL_NG!I26+PPCL_Spot!I26+GT_NG!I26+GT_Spot!I26+Bawana_NG!I26+Bawana_RLNG!I26+Bawana_Spot!I26</f>
        <v>83.92</v>
      </c>
      <c r="C26" s="194">
        <f>PPCL_NG!P26+PPCL_Spot!P26+GT_NG!P26+GT_Spot!P26+Bawana_NG!P26+Bawana_RLNG!P26+Bawana_Spot!P26</f>
        <v>83.919722968072449</v>
      </c>
      <c r="D26" s="195">
        <f t="shared" si="0"/>
        <v>2.7703192755268446E-4</v>
      </c>
      <c r="E26" s="194">
        <f>PPCL_NG!J26+PPCL_Spot!J26+GT_NG!J26+GT_Spot!J26+Bawana_NG!J26+Bawana_RLNG!J26+Bawana_Spot!J26</f>
        <v>48.53</v>
      </c>
      <c r="F26" s="194">
        <f>PPCL_NG!Q26+PPCL_Spot!Q26+GT_NG!Q26+GT_Spot!Q26+Bawana_NG!Q26+Bawana_RLNG!Q26+Bawana_Spot!Q26</f>
        <v>48.529749432896622</v>
      </c>
      <c r="G26" s="195">
        <f t="shared" si="1"/>
        <v>2.5056710337878485E-4</v>
      </c>
      <c r="H26" s="194">
        <f>PPCL_NG!K26+PPCL_Spot!K26+GT_NG!K26+GT_Spot!K26+Bawana_NG!K26+Bawana_RLNG!K26+Bawana_Spot!K26</f>
        <v>5</v>
      </c>
      <c r="I26" s="194">
        <f>PPCL_NG!R26+PPCL_Spot!R26+GT_NG!R26+GT_Spot!R26+Bawana_NG!R26+Bawana_RLNG!R26+Bawana_Spot!R26</f>
        <v>5.0002314707652413</v>
      </c>
      <c r="J26" s="195">
        <f t="shared" si="2"/>
        <v>-2.3147076524132615E-4</v>
      </c>
      <c r="K26" s="194">
        <f>PPCL_NG!L26+PPCL_Spot!L26+GT_NG!L26+GT_Spot!L26+Bawana_NG!L26+Bawana_RLNG!L26+Bawana_Spot!L26</f>
        <v>19.68</v>
      </c>
      <c r="L26" s="194">
        <f>PPCL_NG!S26+PPCL_Spot!S26+GT_NG!S26+GT_Spot!S26+Bawana_NG!S26+Bawana_RLNG!S26+Bawana_Spot!S26</f>
        <v>19.680494865206853</v>
      </c>
      <c r="M26" s="195">
        <f t="shared" si="3"/>
        <v>-4.9486520685348978E-4</v>
      </c>
      <c r="N26" s="194">
        <f>PPCL_NG!M26+PPCL_Spot!M26+GT_NG!M26+GT_Spot!M26+Bawana_NG!M26+Bawana_RLNG!M26+Bawana_Spot!M26</f>
        <v>58.64</v>
      </c>
      <c r="O26" s="194">
        <f>PPCL_NG!T26+PPCL_Spot!T26+GT_NG!T26+GT_Spot!T26+Bawana_NG!T26+Bawana_RLNG!T26+Bawana_Spot!T26</f>
        <v>58.6398012630588</v>
      </c>
      <c r="P26" s="195">
        <f t="shared" si="4"/>
        <v>1.9873694120065011E-4</v>
      </c>
      <c r="Q26" s="195">
        <f t="shared" si="5"/>
        <v>3.730349362740526E-14</v>
      </c>
    </row>
    <row r="27" spans="1:17">
      <c r="A27" s="34" t="s">
        <v>69</v>
      </c>
      <c r="B27" s="194">
        <f>PPCL_NG!I27+PPCL_Spot!I27+GT_NG!I27+GT_Spot!I27+Bawana_NG!I27+Bawana_RLNG!I27+Bawana_Spot!I27</f>
        <v>83.92</v>
      </c>
      <c r="C27" s="194">
        <f>PPCL_NG!P27+PPCL_Spot!P27+GT_NG!P27+GT_Spot!P27+Bawana_NG!P27+Bawana_RLNG!P27+Bawana_Spot!P27</f>
        <v>83.919722968072449</v>
      </c>
      <c r="D27" s="195">
        <f t="shared" si="0"/>
        <v>2.7703192755268446E-4</v>
      </c>
      <c r="E27" s="194">
        <f>PPCL_NG!J27+PPCL_Spot!J27+GT_NG!J27+GT_Spot!J27+Bawana_NG!J27+Bawana_RLNG!J27+Bawana_Spot!J27</f>
        <v>48.53</v>
      </c>
      <c r="F27" s="194">
        <f>PPCL_NG!Q27+PPCL_Spot!Q27+GT_NG!Q27+GT_Spot!Q27+Bawana_NG!Q27+Bawana_RLNG!Q27+Bawana_Spot!Q27</f>
        <v>48.529749432896622</v>
      </c>
      <c r="G27" s="195">
        <f t="shared" si="1"/>
        <v>2.5056710337878485E-4</v>
      </c>
      <c r="H27" s="194">
        <f>PPCL_NG!K27+PPCL_Spot!K27+GT_NG!K27+GT_Spot!K27+Bawana_NG!K27+Bawana_RLNG!K27+Bawana_Spot!K27</f>
        <v>5</v>
      </c>
      <c r="I27" s="194">
        <f>PPCL_NG!R27+PPCL_Spot!R27+GT_NG!R27+GT_Spot!R27+Bawana_NG!R27+Bawana_RLNG!R27+Bawana_Spot!R27</f>
        <v>5.0002314707652413</v>
      </c>
      <c r="J27" s="195">
        <f t="shared" si="2"/>
        <v>-2.3147076524132615E-4</v>
      </c>
      <c r="K27" s="194">
        <f>PPCL_NG!L27+PPCL_Spot!L27+GT_NG!L27+GT_Spot!L27+Bawana_NG!L27+Bawana_RLNG!L27+Bawana_Spot!L27</f>
        <v>19.68</v>
      </c>
      <c r="L27" s="194">
        <f>PPCL_NG!S27+PPCL_Spot!S27+GT_NG!S27+GT_Spot!S27+Bawana_NG!S27+Bawana_RLNG!S27+Bawana_Spot!S27</f>
        <v>19.680494865206853</v>
      </c>
      <c r="M27" s="195">
        <f t="shared" si="3"/>
        <v>-4.9486520685348978E-4</v>
      </c>
      <c r="N27" s="194">
        <f>PPCL_NG!M27+PPCL_Spot!M27+GT_NG!M27+GT_Spot!M27+Bawana_NG!M27+Bawana_RLNG!M27+Bawana_Spot!M27</f>
        <v>58.64</v>
      </c>
      <c r="O27" s="194">
        <f>PPCL_NG!T27+PPCL_Spot!T27+GT_NG!T27+GT_Spot!T27+Bawana_NG!T27+Bawana_RLNG!T27+Bawana_Spot!T27</f>
        <v>58.6398012630588</v>
      </c>
      <c r="P27" s="195">
        <f t="shared" si="4"/>
        <v>1.9873694120065011E-4</v>
      </c>
      <c r="Q27" s="195">
        <f t="shared" si="5"/>
        <v>3.730349362740526E-14</v>
      </c>
    </row>
    <row r="28" spans="1:17">
      <c r="A28" s="34" t="s">
        <v>70</v>
      </c>
      <c r="B28" s="194">
        <f>PPCL_NG!I28+PPCL_Spot!I28+GT_NG!I28+GT_Spot!I28+Bawana_NG!I28+Bawana_RLNG!I28+Bawana_Spot!I28</f>
        <v>83.92</v>
      </c>
      <c r="C28" s="194">
        <f>PPCL_NG!P28+PPCL_Spot!P28+GT_NG!P28+GT_Spot!P28+Bawana_NG!P28+Bawana_RLNG!P28+Bawana_Spot!P28</f>
        <v>83.919722968072449</v>
      </c>
      <c r="D28" s="195">
        <f t="shared" si="0"/>
        <v>2.7703192755268446E-4</v>
      </c>
      <c r="E28" s="194">
        <f>PPCL_NG!J28+PPCL_Spot!J28+GT_NG!J28+GT_Spot!J28+Bawana_NG!J28+Bawana_RLNG!J28+Bawana_Spot!J28</f>
        <v>48.53</v>
      </c>
      <c r="F28" s="194">
        <f>PPCL_NG!Q28+PPCL_Spot!Q28+GT_NG!Q28+GT_Spot!Q28+Bawana_NG!Q28+Bawana_RLNG!Q28+Bawana_Spot!Q28</f>
        <v>48.529749432896622</v>
      </c>
      <c r="G28" s="195">
        <f t="shared" si="1"/>
        <v>2.5056710337878485E-4</v>
      </c>
      <c r="H28" s="194">
        <f>PPCL_NG!K28+PPCL_Spot!K28+GT_NG!K28+GT_Spot!K28+Bawana_NG!K28+Bawana_RLNG!K28+Bawana_Spot!K28</f>
        <v>5</v>
      </c>
      <c r="I28" s="194">
        <f>PPCL_NG!R28+PPCL_Spot!R28+GT_NG!R28+GT_Spot!R28+Bawana_NG!R28+Bawana_RLNG!R28+Bawana_Spot!R28</f>
        <v>5.0002314707652413</v>
      </c>
      <c r="J28" s="195">
        <f t="shared" si="2"/>
        <v>-2.3147076524132615E-4</v>
      </c>
      <c r="K28" s="194">
        <f>PPCL_NG!L28+PPCL_Spot!L28+GT_NG!L28+GT_Spot!L28+Bawana_NG!L28+Bawana_RLNG!L28+Bawana_Spot!L28</f>
        <v>19.68</v>
      </c>
      <c r="L28" s="194">
        <f>PPCL_NG!S28+PPCL_Spot!S28+GT_NG!S28+GT_Spot!S28+Bawana_NG!S28+Bawana_RLNG!S28+Bawana_Spot!S28</f>
        <v>19.680494865206853</v>
      </c>
      <c r="M28" s="195">
        <f t="shared" si="3"/>
        <v>-4.9486520685348978E-4</v>
      </c>
      <c r="N28" s="194">
        <f>PPCL_NG!M28+PPCL_Spot!M28+GT_NG!M28+GT_Spot!M28+Bawana_NG!M28+Bawana_RLNG!M28+Bawana_Spot!M28</f>
        <v>58.64</v>
      </c>
      <c r="O28" s="194">
        <f>PPCL_NG!T28+PPCL_Spot!T28+GT_NG!T28+GT_Spot!T28+Bawana_NG!T28+Bawana_RLNG!T28+Bawana_Spot!T28</f>
        <v>58.6398012630588</v>
      </c>
      <c r="P28" s="195">
        <f t="shared" si="4"/>
        <v>1.9873694120065011E-4</v>
      </c>
      <c r="Q28" s="195">
        <f t="shared" si="5"/>
        <v>3.730349362740526E-14</v>
      </c>
    </row>
    <row r="29" spans="1:17">
      <c r="A29" s="34" t="s">
        <v>71</v>
      </c>
      <c r="B29" s="194">
        <f>PPCL_NG!I29+PPCL_Spot!I29+GT_NG!I29+GT_Spot!I29+Bawana_NG!I29+Bawana_RLNG!I29+Bawana_Spot!I29</f>
        <v>83.9</v>
      </c>
      <c r="C29" s="194">
        <f>PPCL_NG!P29+PPCL_Spot!P29+GT_NG!P29+GT_Spot!P29+Bawana_NG!P29+Bawana_RLNG!P29+Bawana_Spot!P29</f>
        <v>83.892009763758026</v>
      </c>
      <c r="D29" s="195">
        <f t="shared" si="0"/>
        <v>7.990236241980142E-3</v>
      </c>
      <c r="E29" s="194">
        <f>PPCL_NG!J29+PPCL_Spot!J29+GT_NG!J29+GT_Spot!J29+Bawana_NG!J29+Bawana_RLNG!J29+Bawana_Spot!J29</f>
        <v>57.54</v>
      </c>
      <c r="F29" s="194">
        <f>PPCL_NG!Q29+PPCL_Spot!Q29+GT_NG!Q29+GT_Spot!Q29+Bawana_NG!Q29+Bawana_RLNG!Q29+Bawana_Spot!Q29</f>
        <v>57.5348781237198</v>
      </c>
      <c r="G29" s="195">
        <f t="shared" si="1"/>
        <v>5.1218762801994444E-3</v>
      </c>
      <c r="H29" s="194">
        <f>PPCL_NG!K29+PPCL_Spot!K29+GT_NG!K29+GT_Spot!K29+Bawana_NG!K29+Bawana_RLNG!K29+Bawana_Spot!K29</f>
        <v>5</v>
      </c>
      <c r="I29" s="194">
        <f>PPCL_NG!R29+PPCL_Spot!R29+GT_NG!R29+GT_Spot!R29+Bawana_NG!R29+Bawana_RLNG!R29+Bawana_Spot!R29</f>
        <v>4.999772406572899</v>
      </c>
      <c r="J29" s="195">
        <f t="shared" si="2"/>
        <v>2.2759342710099162E-4</v>
      </c>
      <c r="K29" s="194">
        <f>PPCL_NG!L29+PPCL_Spot!L29+GT_NG!L29+GT_Spot!L29+Bawana_NG!L29+Bawana_RLNG!L29+Bawana_Spot!L29</f>
        <v>18.349999999999998</v>
      </c>
      <c r="L29" s="194">
        <f>PPCL_NG!S29+PPCL_Spot!S29+GT_NG!S29+GT_Spot!S29+Bawana_NG!S29+Bawana_RLNG!S29+Bawana_Spot!S29</f>
        <v>18.348747610269015</v>
      </c>
      <c r="M29" s="195">
        <f t="shared" si="3"/>
        <v>1.2523897309826282E-3</v>
      </c>
      <c r="N29" s="194">
        <f>PPCL_NG!M29+PPCL_Spot!M29+GT_NG!M29+GT_Spot!M29+Bawana_NG!M29+Bawana_RLNG!M29+Bawana_Spot!M29</f>
        <v>54.66</v>
      </c>
      <c r="O29" s="194">
        <f>PPCL_NG!T29+PPCL_Spot!T29+GT_NG!T29+GT_Spot!T29+Bawana_NG!T29+Bawana_RLNG!T29+Bawana_Spot!T29</f>
        <v>54.654592095680286</v>
      </c>
      <c r="P29" s="195">
        <f t="shared" si="4"/>
        <v>5.4079043197106103E-3</v>
      </c>
      <c r="Q29" s="195">
        <f t="shared" si="5"/>
        <v>1.9999999999973817E-2</v>
      </c>
    </row>
    <row r="30" spans="1:17">
      <c r="A30" s="34" t="s">
        <v>72</v>
      </c>
      <c r="B30" s="194">
        <f>PPCL_NG!I30+PPCL_Spot!I30+GT_NG!I30+GT_Spot!I30+Bawana_NG!I30+Bawana_RLNG!I30+Bawana_Spot!I30</f>
        <v>83.9</v>
      </c>
      <c r="C30" s="194">
        <f>PPCL_NG!P30+PPCL_Spot!P30+GT_NG!P30+GT_Spot!P30+Bawana_NG!P30+Bawana_RLNG!P30+Bawana_Spot!P30</f>
        <v>83.892190504069276</v>
      </c>
      <c r="D30" s="195">
        <f t="shared" si="0"/>
        <v>7.8094959307293266E-3</v>
      </c>
      <c r="E30" s="194">
        <f>PPCL_NG!J30+PPCL_Spot!J30+GT_NG!J30+GT_Spot!J30+Bawana_NG!J30+Bawana_RLNG!J30+Bawana_Spot!J30</f>
        <v>57.54</v>
      </c>
      <c r="F30" s="194">
        <f>PPCL_NG!Q30+PPCL_Spot!Q30+GT_NG!Q30+GT_Spot!Q30+Bawana_NG!Q30+Bawana_RLNG!Q30+Bawana_Spot!Q30</f>
        <v>57.53500205993322</v>
      </c>
      <c r="G30" s="195">
        <f t="shared" si="1"/>
        <v>4.9979400667794494E-3</v>
      </c>
      <c r="H30" s="194">
        <f>PPCL_NG!K30+PPCL_Spot!K30+GT_NG!K30+GT_Spot!K30+Bawana_NG!K30+Bawana_RLNG!K30+Bawana_Spot!K30</f>
        <v>5</v>
      </c>
      <c r="I30" s="194">
        <f>PPCL_NG!R30+PPCL_Spot!R30+GT_NG!R30+GT_Spot!R30+Bawana_NG!R30+Bawana_RLNG!R30+Bawana_Spot!R30</f>
        <v>4.9997831649247582</v>
      </c>
      <c r="J30" s="195">
        <f t="shared" si="2"/>
        <v>2.1683507524183909E-4</v>
      </c>
      <c r="K30" s="194">
        <f>PPCL_NG!L30+PPCL_Spot!L30+GT_NG!L30+GT_Spot!L30+Bawana_NG!L30+Bawana_RLNG!L30+Bawana_Spot!L30</f>
        <v>14.370000000000001</v>
      </c>
      <c r="L30" s="194">
        <f>PPCL_NG!S30+PPCL_Spot!S30+GT_NG!S30+GT_Spot!S30+Bawana_NG!S30+Bawana_RLNG!S30+Bawana_Spot!S30</f>
        <v>14.36895971565694</v>
      </c>
      <c r="M30" s="195">
        <f t="shared" si="3"/>
        <v>1.0402843430608044E-3</v>
      </c>
      <c r="N30" s="194">
        <f>PPCL_NG!M30+PPCL_Spot!M30+GT_NG!M30+GT_Spot!M30+Bawana_NG!M30+Bawana_RLNG!M30+Bawana_Spot!M30</f>
        <v>69.540000000000006</v>
      </c>
      <c r="O30" s="194">
        <f>PPCL_NG!T30+PPCL_Spot!T30+GT_NG!T30+GT_Spot!T30+Bawana_NG!T30+Bawana_RLNG!T30+Bawana_Spot!T30</f>
        <v>69.53406455541581</v>
      </c>
      <c r="P30" s="195">
        <f t="shared" si="4"/>
        <v>5.9354445841961478E-3</v>
      </c>
      <c r="Q30" s="195">
        <f t="shared" si="5"/>
        <v>2.0000000000007567E-2</v>
      </c>
    </row>
    <row r="31" spans="1:17">
      <c r="A31" s="34" t="s">
        <v>73</v>
      </c>
      <c r="B31" s="194">
        <f>PPCL_NG!I31+PPCL_Spot!I31+GT_NG!I31+GT_Spot!I31+Bawana_NG!I31+Bawana_RLNG!I31+Bawana_Spot!I31</f>
        <v>83.9</v>
      </c>
      <c r="C31" s="194">
        <f>PPCL_NG!P31+PPCL_Spot!P31+GT_NG!P31+GT_Spot!P31+Bawana_NG!P31+Bawana_RLNG!P31+Bawana_Spot!P31</f>
        <v>83.895833333333329</v>
      </c>
      <c r="D31" s="195">
        <f t="shared" si="0"/>
        <v>4.166666666677088E-3</v>
      </c>
      <c r="E31" s="194">
        <f>PPCL_NG!J31+PPCL_Spot!J31+GT_NG!J31+GT_Spot!J31+Bawana_NG!J31+Bawana_RLNG!J31+Bawana_Spot!J31</f>
        <v>57.54</v>
      </c>
      <c r="F31" s="194">
        <f>PPCL_NG!Q31+PPCL_Spot!Q31+GT_NG!Q31+GT_Spot!Q31+Bawana_NG!Q31+Bawana_RLNG!Q31+Bawana_Spot!Q31</f>
        <v>57.537500000000001</v>
      </c>
      <c r="G31" s="195">
        <f t="shared" si="1"/>
        <v>2.4999999999977263E-3</v>
      </c>
      <c r="H31" s="194">
        <f>PPCL_NG!K31+PPCL_Spot!K31+GT_NG!K31+GT_Spot!K31+Bawana_NG!K31+Bawana_RLNG!K31+Bawana_Spot!K31</f>
        <v>5</v>
      </c>
      <c r="I31" s="194">
        <f>PPCL_NG!R31+PPCL_Spot!R31+GT_NG!R31+GT_Spot!R31+Bawana_NG!R31+Bawana_RLNG!R31+Bawana_Spot!R31</f>
        <v>5</v>
      </c>
      <c r="J31" s="195">
        <f t="shared" si="2"/>
        <v>0</v>
      </c>
      <c r="K31" s="194">
        <f>PPCL_NG!L31+PPCL_Spot!L31+GT_NG!L31+GT_Spot!L31+Bawana_NG!L31+Bawana_RLNG!L31+Bawana_Spot!L31</f>
        <v>9.18</v>
      </c>
      <c r="L31" s="194">
        <f>PPCL_NG!S31+PPCL_Spot!S31+GT_NG!S31+GT_Spot!S31+Bawana_NG!S31+Bawana_RLNG!S31+Bawana_Spot!S31</f>
        <v>9.1795833333333334</v>
      </c>
      <c r="M31" s="195">
        <f t="shared" si="3"/>
        <v>4.1666666666628771E-4</v>
      </c>
      <c r="N31" s="194">
        <f>PPCL_NG!M31+PPCL_Spot!M31+GT_NG!M31+GT_Spot!M31+Bawana_NG!M31+Bawana_RLNG!M31+Bawana_Spot!M31</f>
        <v>69.540000000000006</v>
      </c>
      <c r="O31" s="194">
        <f>PPCL_NG!T31+PPCL_Spot!T31+GT_NG!T31+GT_Spot!T31+Bawana_NG!T31+Bawana_RLNG!T31+Bawana_Spot!T31</f>
        <v>69.537083333333328</v>
      </c>
      <c r="P31" s="195">
        <f t="shared" si="4"/>
        <v>2.9166666666782248E-3</v>
      </c>
      <c r="Q31" s="195">
        <f t="shared" si="5"/>
        <v>1.0000000000019327E-2</v>
      </c>
    </row>
    <row r="32" spans="1:17">
      <c r="A32" s="34" t="s">
        <v>74</v>
      </c>
      <c r="B32" s="194">
        <f>PPCL_NG!I32+PPCL_Spot!I32+GT_NG!I32+GT_Spot!I32+Bawana_NG!I32+Bawana_RLNG!I32+Bawana_Spot!I32</f>
        <v>83.9</v>
      </c>
      <c r="C32" s="194">
        <f>PPCL_NG!P32+PPCL_Spot!P32+GT_NG!P32+GT_Spot!P32+Bawana_NG!P32+Bawana_RLNG!P32+Bawana_Spot!P32</f>
        <v>83.895833333333329</v>
      </c>
      <c r="D32" s="195">
        <f t="shared" si="0"/>
        <v>4.166666666677088E-3</v>
      </c>
      <c r="E32" s="194">
        <f>PPCL_NG!J32+PPCL_Spot!J32+GT_NG!J32+GT_Spot!J32+Bawana_NG!J32+Bawana_RLNG!J32+Bawana_Spot!J32</f>
        <v>57.54</v>
      </c>
      <c r="F32" s="194">
        <f>PPCL_NG!Q32+PPCL_Spot!Q32+GT_NG!Q32+GT_Spot!Q32+Bawana_NG!Q32+Bawana_RLNG!Q32+Bawana_Spot!Q32</f>
        <v>57.537500000000001</v>
      </c>
      <c r="G32" s="195">
        <f t="shared" si="1"/>
        <v>2.4999999999977263E-3</v>
      </c>
      <c r="H32" s="194">
        <f>PPCL_NG!K32+PPCL_Spot!K32+GT_NG!K32+GT_Spot!K32+Bawana_NG!K32+Bawana_RLNG!K32+Bawana_Spot!K32</f>
        <v>5</v>
      </c>
      <c r="I32" s="194">
        <f>PPCL_NG!R32+PPCL_Spot!R32+GT_NG!R32+GT_Spot!R32+Bawana_NG!R32+Bawana_RLNG!R32+Bawana_Spot!R32</f>
        <v>5</v>
      </c>
      <c r="J32" s="195">
        <f t="shared" si="2"/>
        <v>0</v>
      </c>
      <c r="K32" s="194">
        <f>PPCL_NG!L32+PPCL_Spot!L32+GT_NG!L32+GT_Spot!L32+Bawana_NG!L32+Bawana_RLNG!L32+Bawana_Spot!L32</f>
        <v>9.18</v>
      </c>
      <c r="L32" s="194">
        <f>PPCL_NG!S32+PPCL_Spot!S32+GT_NG!S32+GT_Spot!S32+Bawana_NG!S32+Bawana_RLNG!S32+Bawana_Spot!S32</f>
        <v>9.1795833333333334</v>
      </c>
      <c r="M32" s="195">
        <f t="shared" si="3"/>
        <v>4.1666666666628771E-4</v>
      </c>
      <c r="N32" s="194">
        <f>PPCL_NG!M32+PPCL_Spot!M32+GT_NG!M32+GT_Spot!M32+Bawana_NG!M32+Bawana_RLNG!M32+Bawana_Spot!M32</f>
        <v>69.540000000000006</v>
      </c>
      <c r="O32" s="194">
        <f>PPCL_NG!T32+PPCL_Spot!T32+GT_NG!T32+GT_Spot!T32+Bawana_NG!T32+Bawana_RLNG!T32+Bawana_Spot!T32</f>
        <v>69.537083333333328</v>
      </c>
      <c r="P32" s="195">
        <f t="shared" si="4"/>
        <v>2.9166666666782248E-3</v>
      </c>
      <c r="Q32" s="195">
        <f t="shared" si="5"/>
        <v>1.0000000000019327E-2</v>
      </c>
    </row>
    <row r="33" spans="1:17">
      <c r="A33" s="34" t="s">
        <v>75</v>
      </c>
      <c r="B33" s="194">
        <f>PPCL_NG!I33+PPCL_Spot!I33+GT_NG!I33+GT_Spot!I33+Bawana_NG!I33+Bawana_RLNG!I33+Bawana_Spot!I33</f>
        <v>83.9</v>
      </c>
      <c r="C33" s="194">
        <f>PPCL_NG!P33+PPCL_Spot!P33+GT_NG!P33+GT_Spot!P33+Bawana_NG!P33+Bawana_RLNG!P33+Bawana_Spot!P33</f>
        <v>83.895833333333329</v>
      </c>
      <c r="D33" s="195">
        <f t="shared" si="0"/>
        <v>4.166666666677088E-3</v>
      </c>
      <c r="E33" s="194">
        <f>PPCL_NG!J33+PPCL_Spot!J33+GT_NG!J33+GT_Spot!J33+Bawana_NG!J33+Bawana_RLNG!J33+Bawana_Spot!J33</f>
        <v>57.54</v>
      </c>
      <c r="F33" s="194">
        <f>PPCL_NG!Q33+PPCL_Spot!Q33+GT_NG!Q33+GT_Spot!Q33+Bawana_NG!Q33+Bawana_RLNG!Q33+Bawana_Spot!Q33</f>
        <v>57.537500000000001</v>
      </c>
      <c r="G33" s="195">
        <f t="shared" si="1"/>
        <v>2.4999999999977263E-3</v>
      </c>
      <c r="H33" s="194">
        <f>PPCL_NG!K33+PPCL_Spot!K33+GT_NG!K33+GT_Spot!K33+Bawana_NG!K33+Bawana_RLNG!K33+Bawana_Spot!K33</f>
        <v>5</v>
      </c>
      <c r="I33" s="194">
        <f>PPCL_NG!R33+PPCL_Spot!R33+GT_NG!R33+GT_Spot!R33+Bawana_NG!R33+Bawana_RLNG!R33+Bawana_Spot!R33</f>
        <v>5</v>
      </c>
      <c r="J33" s="195">
        <f t="shared" si="2"/>
        <v>0</v>
      </c>
      <c r="K33" s="194">
        <f>PPCL_NG!L33+PPCL_Spot!L33+GT_NG!L33+GT_Spot!L33+Bawana_NG!L33+Bawana_RLNG!L33+Bawana_Spot!L33</f>
        <v>9.18</v>
      </c>
      <c r="L33" s="194">
        <f>PPCL_NG!S33+PPCL_Spot!S33+GT_NG!S33+GT_Spot!S33+Bawana_NG!S33+Bawana_RLNG!S33+Bawana_Spot!S33</f>
        <v>9.1795833333333334</v>
      </c>
      <c r="M33" s="195">
        <f t="shared" si="3"/>
        <v>4.1666666666628771E-4</v>
      </c>
      <c r="N33" s="194">
        <f>PPCL_NG!M33+PPCL_Spot!M33+GT_NG!M33+GT_Spot!M33+Bawana_NG!M33+Bawana_RLNG!M33+Bawana_Spot!M33</f>
        <v>69.540000000000006</v>
      </c>
      <c r="O33" s="194">
        <f>PPCL_NG!T33+PPCL_Spot!T33+GT_NG!T33+GT_Spot!T33+Bawana_NG!T33+Bawana_RLNG!T33+Bawana_Spot!T33</f>
        <v>69.537083333333328</v>
      </c>
      <c r="P33" s="195">
        <f t="shared" si="4"/>
        <v>2.9166666666782248E-3</v>
      </c>
      <c r="Q33" s="195">
        <f t="shared" si="5"/>
        <v>1.0000000000019327E-2</v>
      </c>
    </row>
    <row r="34" spans="1:17">
      <c r="A34" s="34" t="s">
        <v>76</v>
      </c>
      <c r="B34" s="194">
        <f>PPCL_NG!I34+PPCL_Spot!I34+GT_NG!I34+GT_Spot!I34+Bawana_NG!I34+Bawana_RLNG!I34+Bawana_Spot!I34</f>
        <v>83.9</v>
      </c>
      <c r="C34" s="194">
        <f>PPCL_NG!P34+PPCL_Spot!P34+GT_NG!P34+GT_Spot!P34+Bawana_NG!P34+Bawana_RLNG!P34+Bawana_Spot!P34</f>
        <v>83.895833333333329</v>
      </c>
      <c r="D34" s="195">
        <f t="shared" si="0"/>
        <v>4.166666666677088E-3</v>
      </c>
      <c r="E34" s="194">
        <f>PPCL_NG!J34+PPCL_Spot!J34+GT_NG!J34+GT_Spot!J34+Bawana_NG!J34+Bawana_RLNG!J34+Bawana_Spot!J34</f>
        <v>57.54</v>
      </c>
      <c r="F34" s="194">
        <f>PPCL_NG!Q34+PPCL_Spot!Q34+GT_NG!Q34+GT_Spot!Q34+Bawana_NG!Q34+Bawana_RLNG!Q34+Bawana_Spot!Q34</f>
        <v>57.537500000000001</v>
      </c>
      <c r="G34" s="195">
        <f t="shared" si="1"/>
        <v>2.4999999999977263E-3</v>
      </c>
      <c r="H34" s="194">
        <f>PPCL_NG!K34+PPCL_Spot!K34+GT_NG!K34+GT_Spot!K34+Bawana_NG!K34+Bawana_RLNG!K34+Bawana_Spot!K34</f>
        <v>5</v>
      </c>
      <c r="I34" s="194">
        <f>PPCL_NG!R34+PPCL_Spot!R34+GT_NG!R34+GT_Spot!R34+Bawana_NG!R34+Bawana_RLNG!R34+Bawana_Spot!R34</f>
        <v>5</v>
      </c>
      <c r="J34" s="195">
        <f t="shared" si="2"/>
        <v>0</v>
      </c>
      <c r="K34" s="194">
        <f>PPCL_NG!L34+PPCL_Spot!L34+GT_NG!L34+GT_Spot!L34+Bawana_NG!L34+Bawana_RLNG!L34+Bawana_Spot!L34</f>
        <v>9.18</v>
      </c>
      <c r="L34" s="194">
        <f>PPCL_NG!S34+PPCL_Spot!S34+GT_NG!S34+GT_Spot!S34+Bawana_NG!S34+Bawana_RLNG!S34+Bawana_Spot!S34</f>
        <v>9.1795833333333334</v>
      </c>
      <c r="M34" s="195">
        <f t="shared" si="3"/>
        <v>4.1666666666628771E-4</v>
      </c>
      <c r="N34" s="194">
        <f>PPCL_NG!M34+PPCL_Spot!M34+GT_NG!M34+GT_Spot!M34+Bawana_NG!M34+Bawana_RLNG!M34+Bawana_Spot!M34</f>
        <v>69.540000000000006</v>
      </c>
      <c r="O34" s="194">
        <f>PPCL_NG!T34+PPCL_Spot!T34+GT_NG!T34+GT_Spot!T34+Bawana_NG!T34+Bawana_RLNG!T34+Bawana_Spot!T34</f>
        <v>69.537083333333328</v>
      </c>
      <c r="P34" s="195">
        <f t="shared" si="4"/>
        <v>2.9166666666782248E-3</v>
      </c>
      <c r="Q34" s="195">
        <f t="shared" si="5"/>
        <v>1.0000000000019327E-2</v>
      </c>
    </row>
    <row r="35" spans="1:17">
      <c r="A35" s="34" t="s">
        <v>77</v>
      </c>
      <c r="B35" s="194">
        <f>PPCL_NG!I35+PPCL_Spot!I35+GT_NG!I35+GT_Spot!I35+Bawana_NG!I35+Bawana_RLNG!I35+Bawana_Spot!I35</f>
        <v>83.9</v>
      </c>
      <c r="C35" s="194">
        <f>PPCL_NG!P35+PPCL_Spot!P35+GT_NG!P35+GT_Spot!P35+Bawana_NG!P35+Bawana_RLNG!P35+Bawana_Spot!P35</f>
        <v>83.895833333333314</v>
      </c>
      <c r="D35" s="195">
        <f t="shared" si="0"/>
        <v>4.1666666666912988E-3</v>
      </c>
      <c r="E35" s="194">
        <f>PPCL_NG!J35+PPCL_Spot!J35+GT_NG!J35+GT_Spot!J35+Bawana_NG!J35+Bawana_RLNG!J35+Bawana_Spot!J35</f>
        <v>47.94</v>
      </c>
      <c r="F35" s="194">
        <f>PPCL_NG!Q35+PPCL_Spot!Q35+GT_NG!Q35+GT_Spot!Q35+Bawana_NG!Q35+Bawana_RLNG!Q35+Bawana_Spot!Q35</f>
        <v>47.937499999999993</v>
      </c>
      <c r="G35" s="195">
        <f t="shared" si="1"/>
        <v>2.5000000000048317E-3</v>
      </c>
      <c r="H35" s="194">
        <f>PPCL_NG!K35+PPCL_Spot!K35+GT_NG!K35+GT_Spot!K35+Bawana_NG!K35+Bawana_RLNG!K35+Bawana_Spot!K35</f>
        <v>5</v>
      </c>
      <c r="I35" s="194">
        <f>PPCL_NG!R35+PPCL_Spot!R35+GT_NG!R35+GT_Spot!R35+Bawana_NG!R35+Bawana_RLNG!R35+Bawana_Spot!R35</f>
        <v>4.9999999999999991</v>
      </c>
      <c r="J35" s="195">
        <f t="shared" si="2"/>
        <v>0</v>
      </c>
      <c r="K35" s="194">
        <f>PPCL_NG!L35+PPCL_Spot!L35+GT_NG!L35+GT_Spot!L35+Bawana_NG!L35+Bawana_RLNG!L35+Bawana_Spot!L35</f>
        <v>13.23</v>
      </c>
      <c r="L35" s="194">
        <f>PPCL_NG!S35+PPCL_Spot!S35+GT_NG!S35+GT_Spot!S35+Bawana_NG!S35+Bawana_RLNG!S35+Bawana_Spot!S35</f>
        <v>13.229583333333332</v>
      </c>
      <c r="M35" s="195">
        <f t="shared" si="3"/>
        <v>4.1666666666806407E-4</v>
      </c>
      <c r="N35" s="194">
        <f>PPCL_NG!M35+PPCL_Spot!M35+GT_NG!M35+GT_Spot!M35+Bawana_NG!M35+Bawana_RLNG!M35+Bawana_Spot!M35</f>
        <v>69.540000000000006</v>
      </c>
      <c r="O35" s="194">
        <f>PPCL_NG!T35+PPCL_Spot!T35+GT_NG!T35+GT_Spot!T35+Bawana_NG!T35+Bawana_RLNG!T35+Bawana_Spot!T35</f>
        <v>69.537083333333314</v>
      </c>
      <c r="P35" s="195">
        <f t="shared" si="4"/>
        <v>2.9166666666924357E-3</v>
      </c>
      <c r="Q35" s="195">
        <f t="shared" si="5"/>
        <v>1.000000000005663E-2</v>
      </c>
    </row>
    <row r="36" spans="1:17">
      <c r="A36" s="34" t="s">
        <v>78</v>
      </c>
      <c r="B36" s="194">
        <f>PPCL_NG!I36+PPCL_Spot!I36+GT_NG!I36+GT_Spot!I36+Bawana_NG!I36+Bawana_RLNG!I36+Bawana_Spot!I36</f>
        <v>83.9</v>
      </c>
      <c r="C36" s="194">
        <f>PPCL_NG!P36+PPCL_Spot!P36+GT_NG!P36+GT_Spot!P36+Bawana_NG!P36+Bawana_RLNG!P36+Bawana_Spot!P36</f>
        <v>83.895833333333329</v>
      </c>
      <c r="D36" s="195">
        <f t="shared" si="0"/>
        <v>4.166666666677088E-3</v>
      </c>
      <c r="E36" s="194">
        <f>PPCL_NG!J36+PPCL_Spot!J36+GT_NG!J36+GT_Spot!J36+Bawana_NG!J36+Bawana_RLNG!J36+Bawana_Spot!J36</f>
        <v>47.94</v>
      </c>
      <c r="F36" s="194">
        <f>PPCL_NG!Q36+PPCL_Spot!Q36+GT_NG!Q36+GT_Spot!Q36+Bawana_NG!Q36+Bawana_RLNG!Q36+Bawana_Spot!Q36</f>
        <v>47.9375</v>
      </c>
      <c r="G36" s="195">
        <f t="shared" si="1"/>
        <v>2.4999999999977263E-3</v>
      </c>
      <c r="H36" s="194">
        <f>PPCL_NG!K36+PPCL_Spot!K36+GT_NG!K36+GT_Spot!K36+Bawana_NG!K36+Bawana_RLNG!K36+Bawana_Spot!K36</f>
        <v>5</v>
      </c>
      <c r="I36" s="194">
        <f>PPCL_NG!R36+PPCL_Spot!R36+GT_NG!R36+GT_Spot!R36+Bawana_NG!R36+Bawana_RLNG!R36+Bawana_Spot!R36</f>
        <v>5</v>
      </c>
      <c r="J36" s="195">
        <f t="shared" si="2"/>
        <v>0</v>
      </c>
      <c r="K36" s="194">
        <f>PPCL_NG!L36+PPCL_Spot!L36+GT_NG!L36+GT_Spot!L36+Bawana_NG!L36+Bawana_RLNG!L36+Bawana_Spot!L36</f>
        <v>18.86</v>
      </c>
      <c r="L36" s="194">
        <f>PPCL_NG!S36+PPCL_Spot!S36+GT_NG!S36+GT_Spot!S36+Bawana_NG!S36+Bawana_RLNG!S36+Bawana_Spot!S36</f>
        <v>18.859583333333333</v>
      </c>
      <c r="M36" s="195">
        <f t="shared" si="3"/>
        <v>4.1666666666628771E-4</v>
      </c>
      <c r="N36" s="194">
        <f>PPCL_NG!M36+PPCL_Spot!M36+GT_NG!M36+GT_Spot!M36+Bawana_NG!M36+Bawana_RLNG!M36+Bawana_Spot!M36</f>
        <v>56.19</v>
      </c>
      <c r="O36" s="194">
        <f>PPCL_NG!T36+PPCL_Spot!T36+GT_NG!T36+GT_Spot!T36+Bawana_NG!T36+Bawana_RLNG!T36+Bawana_Spot!T36</f>
        <v>56.187083333333334</v>
      </c>
      <c r="P36" s="195">
        <f t="shared" si="4"/>
        <v>2.916666666664014E-3</v>
      </c>
      <c r="Q36" s="195">
        <f t="shared" si="5"/>
        <v>1.0000000000005116E-2</v>
      </c>
    </row>
    <row r="37" spans="1:17">
      <c r="A37" s="34" t="s">
        <v>79</v>
      </c>
      <c r="B37" s="194">
        <f>PPCL_NG!I37+PPCL_Spot!I37+GT_NG!I37+GT_Spot!I37+Bawana_NG!I37+Bawana_RLNG!I37+Bawana_Spot!I37</f>
        <v>83.9</v>
      </c>
      <c r="C37" s="194">
        <f>PPCL_NG!P37+PPCL_Spot!P37+GT_NG!P37+GT_Spot!P37+Bawana_NG!P37+Bawana_RLNG!P37+Bawana_Spot!P37</f>
        <v>83.895833333333329</v>
      </c>
      <c r="D37" s="195">
        <f t="shared" si="0"/>
        <v>4.166666666677088E-3</v>
      </c>
      <c r="E37" s="194">
        <f>PPCL_NG!J37+PPCL_Spot!J37+GT_NG!J37+GT_Spot!J37+Bawana_NG!J37+Bawana_RLNG!J37+Bawana_Spot!J37</f>
        <v>47.94</v>
      </c>
      <c r="F37" s="194">
        <f>PPCL_NG!Q37+PPCL_Spot!Q37+GT_NG!Q37+GT_Spot!Q37+Bawana_NG!Q37+Bawana_RLNG!Q37+Bawana_Spot!Q37</f>
        <v>47.9375</v>
      </c>
      <c r="G37" s="195">
        <f t="shared" si="1"/>
        <v>2.4999999999977263E-3</v>
      </c>
      <c r="H37" s="194">
        <f>PPCL_NG!K37+PPCL_Spot!K37+GT_NG!K37+GT_Spot!K37+Bawana_NG!K37+Bawana_RLNG!K37+Bawana_Spot!K37</f>
        <v>5</v>
      </c>
      <c r="I37" s="194">
        <f>PPCL_NG!R37+PPCL_Spot!R37+GT_NG!R37+GT_Spot!R37+Bawana_NG!R37+Bawana_RLNG!R37+Bawana_Spot!R37</f>
        <v>5</v>
      </c>
      <c r="J37" s="195">
        <f t="shared" si="2"/>
        <v>0</v>
      </c>
      <c r="K37" s="194">
        <f>PPCL_NG!L37+PPCL_Spot!L37+GT_NG!L37+GT_Spot!L37+Bawana_NG!L37+Bawana_RLNG!L37+Bawana_Spot!L37</f>
        <v>18.86</v>
      </c>
      <c r="L37" s="194">
        <f>PPCL_NG!S37+PPCL_Spot!S37+GT_NG!S37+GT_Spot!S37+Bawana_NG!S37+Bawana_RLNG!S37+Bawana_Spot!S37</f>
        <v>18.859583333333333</v>
      </c>
      <c r="M37" s="195">
        <f t="shared" si="3"/>
        <v>4.1666666666628771E-4</v>
      </c>
      <c r="N37" s="194">
        <f>PPCL_NG!M37+PPCL_Spot!M37+GT_NG!M37+GT_Spot!M37+Bawana_NG!M37+Bawana_RLNG!M37+Bawana_Spot!M37</f>
        <v>56.19</v>
      </c>
      <c r="O37" s="194">
        <f>PPCL_NG!T37+PPCL_Spot!T37+GT_NG!T37+GT_Spot!T37+Bawana_NG!T37+Bawana_RLNG!T37+Bawana_Spot!T37</f>
        <v>56.187083333333334</v>
      </c>
      <c r="P37" s="195">
        <f t="shared" si="4"/>
        <v>2.916666666664014E-3</v>
      </c>
      <c r="Q37" s="195">
        <f t="shared" si="5"/>
        <v>1.0000000000005116E-2</v>
      </c>
    </row>
    <row r="38" spans="1:17">
      <c r="A38" s="34" t="s">
        <v>80</v>
      </c>
      <c r="B38" s="194">
        <f>PPCL_NG!I38+PPCL_Spot!I38+GT_NG!I38+GT_Spot!I38+Bawana_NG!I38+Bawana_RLNG!I38+Bawana_Spot!I38</f>
        <v>83.9</v>
      </c>
      <c r="C38" s="194">
        <f>PPCL_NG!P38+PPCL_Spot!P38+GT_NG!P38+GT_Spot!P38+Bawana_NG!P38+Bawana_RLNG!P38+Bawana_Spot!P38</f>
        <v>83.895833333333329</v>
      </c>
      <c r="D38" s="195">
        <f t="shared" si="0"/>
        <v>4.166666666677088E-3</v>
      </c>
      <c r="E38" s="194">
        <f>PPCL_NG!J38+PPCL_Spot!J38+GT_NG!J38+GT_Spot!J38+Bawana_NG!J38+Bawana_RLNG!J38+Bawana_Spot!J38</f>
        <v>47.94</v>
      </c>
      <c r="F38" s="194">
        <f>PPCL_NG!Q38+PPCL_Spot!Q38+GT_NG!Q38+GT_Spot!Q38+Bawana_NG!Q38+Bawana_RLNG!Q38+Bawana_Spot!Q38</f>
        <v>47.9375</v>
      </c>
      <c r="G38" s="195">
        <f t="shared" si="1"/>
        <v>2.4999999999977263E-3</v>
      </c>
      <c r="H38" s="194">
        <f>PPCL_NG!K38+PPCL_Spot!K38+GT_NG!K38+GT_Spot!K38+Bawana_NG!K38+Bawana_RLNG!K38+Bawana_Spot!K38</f>
        <v>5</v>
      </c>
      <c r="I38" s="194">
        <f>PPCL_NG!R38+PPCL_Spot!R38+GT_NG!R38+GT_Spot!R38+Bawana_NG!R38+Bawana_RLNG!R38+Bawana_Spot!R38</f>
        <v>5</v>
      </c>
      <c r="J38" s="195">
        <f t="shared" si="2"/>
        <v>0</v>
      </c>
      <c r="K38" s="194">
        <f>PPCL_NG!L38+PPCL_Spot!L38+GT_NG!L38+GT_Spot!L38+Bawana_NG!L38+Bawana_RLNG!L38+Bawana_Spot!L38</f>
        <v>18.86</v>
      </c>
      <c r="L38" s="194">
        <f>PPCL_NG!S38+PPCL_Spot!S38+GT_NG!S38+GT_Spot!S38+Bawana_NG!S38+Bawana_RLNG!S38+Bawana_Spot!S38</f>
        <v>18.859583333333333</v>
      </c>
      <c r="M38" s="195">
        <f t="shared" si="3"/>
        <v>4.1666666666628771E-4</v>
      </c>
      <c r="N38" s="194">
        <f>PPCL_NG!M38+PPCL_Spot!M38+GT_NG!M38+GT_Spot!M38+Bawana_NG!M38+Bawana_RLNG!M38+Bawana_Spot!M38</f>
        <v>56.19</v>
      </c>
      <c r="O38" s="194">
        <f>PPCL_NG!T38+PPCL_Spot!T38+GT_NG!T38+GT_Spot!T38+Bawana_NG!T38+Bawana_RLNG!T38+Bawana_Spot!T38</f>
        <v>56.187083333333334</v>
      </c>
      <c r="P38" s="195">
        <f t="shared" si="4"/>
        <v>2.916666666664014E-3</v>
      </c>
      <c r="Q38" s="195">
        <f t="shared" si="5"/>
        <v>1.0000000000005116E-2</v>
      </c>
    </row>
    <row r="39" spans="1:17">
      <c r="A39" s="34" t="s">
        <v>81</v>
      </c>
      <c r="B39" s="194">
        <f>PPCL_NG!I39+PPCL_Spot!I39+GT_NG!I39+GT_Spot!I39+Bawana_NG!I39+Bawana_RLNG!I39+Bawana_Spot!I39</f>
        <v>83.9</v>
      </c>
      <c r="C39" s="194">
        <f>PPCL_NG!P39+PPCL_Spot!P39+GT_NG!P39+GT_Spot!P39+Bawana_NG!P39+Bawana_RLNG!P39+Bawana_Spot!P39</f>
        <v>83.895833333333329</v>
      </c>
      <c r="D39" s="195">
        <f t="shared" si="0"/>
        <v>4.166666666677088E-3</v>
      </c>
      <c r="E39" s="194">
        <f>PPCL_NG!J39+PPCL_Spot!J39+GT_NG!J39+GT_Spot!J39+Bawana_NG!J39+Bawana_RLNG!J39+Bawana_Spot!J39</f>
        <v>47.94</v>
      </c>
      <c r="F39" s="194">
        <f>PPCL_NG!Q39+PPCL_Spot!Q39+GT_NG!Q39+GT_Spot!Q39+Bawana_NG!Q39+Bawana_RLNG!Q39+Bawana_Spot!Q39</f>
        <v>47.9375</v>
      </c>
      <c r="G39" s="195">
        <f t="shared" si="1"/>
        <v>2.4999999999977263E-3</v>
      </c>
      <c r="H39" s="194">
        <f>PPCL_NG!K39+PPCL_Spot!K39+GT_NG!K39+GT_Spot!K39+Bawana_NG!K39+Bawana_RLNG!K39+Bawana_Spot!K39</f>
        <v>5</v>
      </c>
      <c r="I39" s="194">
        <f>PPCL_NG!R39+PPCL_Spot!R39+GT_NG!R39+GT_Spot!R39+Bawana_NG!R39+Bawana_RLNG!R39+Bawana_Spot!R39</f>
        <v>5</v>
      </c>
      <c r="J39" s="195">
        <f t="shared" si="2"/>
        <v>0</v>
      </c>
      <c r="K39" s="194">
        <f>PPCL_NG!L39+PPCL_Spot!L39+GT_NG!L39+GT_Spot!L39+Bawana_NG!L39+Bawana_RLNG!L39+Bawana_Spot!L39</f>
        <v>18.86</v>
      </c>
      <c r="L39" s="194">
        <f>PPCL_NG!S39+PPCL_Spot!S39+GT_NG!S39+GT_Spot!S39+Bawana_NG!S39+Bawana_RLNG!S39+Bawana_Spot!S39</f>
        <v>18.859583333333333</v>
      </c>
      <c r="M39" s="195">
        <f t="shared" si="3"/>
        <v>4.1666666666628771E-4</v>
      </c>
      <c r="N39" s="194">
        <f>PPCL_NG!M39+PPCL_Spot!M39+GT_NG!M39+GT_Spot!M39+Bawana_NG!M39+Bawana_RLNG!M39+Bawana_Spot!M39</f>
        <v>56.19</v>
      </c>
      <c r="O39" s="194">
        <f>PPCL_NG!T39+PPCL_Spot!T39+GT_NG!T39+GT_Spot!T39+Bawana_NG!T39+Bawana_RLNG!T39+Bawana_Spot!T39</f>
        <v>56.187083333333334</v>
      </c>
      <c r="P39" s="195">
        <f t="shared" si="4"/>
        <v>2.916666666664014E-3</v>
      </c>
      <c r="Q39" s="195">
        <f t="shared" si="5"/>
        <v>1.0000000000005116E-2</v>
      </c>
    </row>
    <row r="40" spans="1:17">
      <c r="A40" s="34" t="s">
        <v>82</v>
      </c>
      <c r="B40" s="194">
        <f>PPCL_NG!I40+PPCL_Spot!I40+GT_NG!I40+GT_Spot!I40+Bawana_NG!I40+Bawana_RLNG!I40+Bawana_Spot!I40</f>
        <v>83.9</v>
      </c>
      <c r="C40" s="194">
        <f>PPCL_NG!P40+PPCL_Spot!P40+GT_NG!P40+GT_Spot!P40+Bawana_NG!P40+Bawana_RLNG!P40+Bawana_Spot!P40</f>
        <v>83.895833333333329</v>
      </c>
      <c r="D40" s="195">
        <f t="shared" si="0"/>
        <v>4.166666666677088E-3</v>
      </c>
      <c r="E40" s="194">
        <f>PPCL_NG!J40+PPCL_Spot!J40+GT_NG!J40+GT_Spot!J40+Bawana_NG!J40+Bawana_RLNG!J40+Bawana_Spot!J40</f>
        <v>47.94</v>
      </c>
      <c r="F40" s="194">
        <f>PPCL_NG!Q40+PPCL_Spot!Q40+GT_NG!Q40+GT_Spot!Q40+Bawana_NG!Q40+Bawana_RLNG!Q40+Bawana_Spot!Q40</f>
        <v>47.9375</v>
      </c>
      <c r="G40" s="195">
        <f t="shared" si="1"/>
        <v>2.4999999999977263E-3</v>
      </c>
      <c r="H40" s="194">
        <f>PPCL_NG!K40+PPCL_Spot!K40+GT_NG!K40+GT_Spot!K40+Bawana_NG!K40+Bawana_RLNG!K40+Bawana_Spot!K40</f>
        <v>5</v>
      </c>
      <c r="I40" s="194">
        <f>PPCL_NG!R40+PPCL_Spot!R40+GT_NG!R40+GT_Spot!R40+Bawana_NG!R40+Bawana_RLNG!R40+Bawana_Spot!R40</f>
        <v>5</v>
      </c>
      <c r="J40" s="195">
        <f t="shared" si="2"/>
        <v>0</v>
      </c>
      <c r="K40" s="194">
        <f>PPCL_NG!L40+PPCL_Spot!L40+GT_NG!L40+GT_Spot!L40+Bawana_NG!L40+Bawana_RLNG!L40+Bawana_Spot!L40</f>
        <v>18.86</v>
      </c>
      <c r="L40" s="194">
        <f>PPCL_NG!S40+PPCL_Spot!S40+GT_NG!S40+GT_Spot!S40+Bawana_NG!S40+Bawana_RLNG!S40+Bawana_Spot!S40</f>
        <v>18.859583333333333</v>
      </c>
      <c r="M40" s="195">
        <f t="shared" si="3"/>
        <v>4.1666666666628771E-4</v>
      </c>
      <c r="N40" s="194">
        <f>PPCL_NG!M40+PPCL_Spot!M40+GT_NG!M40+GT_Spot!M40+Bawana_NG!M40+Bawana_RLNG!M40+Bawana_Spot!M40</f>
        <v>56.19</v>
      </c>
      <c r="O40" s="194">
        <f>PPCL_NG!T40+PPCL_Spot!T40+GT_NG!T40+GT_Spot!T40+Bawana_NG!T40+Bawana_RLNG!T40+Bawana_Spot!T40</f>
        <v>56.187083333333334</v>
      </c>
      <c r="P40" s="195">
        <f t="shared" si="4"/>
        <v>2.916666666664014E-3</v>
      </c>
      <c r="Q40" s="195">
        <f t="shared" si="5"/>
        <v>1.0000000000005116E-2</v>
      </c>
    </row>
    <row r="41" spans="1:17">
      <c r="A41" s="34" t="s">
        <v>83</v>
      </c>
      <c r="B41" s="194">
        <f>PPCL_NG!I41+PPCL_Spot!I41+GT_NG!I41+GT_Spot!I41+Bawana_NG!I41+Bawana_RLNG!I41+Bawana_Spot!I41</f>
        <v>83.92</v>
      </c>
      <c r="C41" s="194">
        <f>PPCL_NG!P41+PPCL_Spot!P41+GT_NG!P41+GT_Spot!P41+Bawana_NG!P41+Bawana_RLNG!P41+Bawana_Spot!P41</f>
        <v>83.919722968072449</v>
      </c>
      <c r="D41" s="195">
        <f t="shared" si="0"/>
        <v>2.7703192755268446E-4</v>
      </c>
      <c r="E41" s="194">
        <f>PPCL_NG!J41+PPCL_Spot!J41+GT_NG!J41+GT_Spot!J41+Bawana_NG!J41+Bawana_RLNG!J41+Bawana_Spot!J41</f>
        <v>48.53</v>
      </c>
      <c r="F41" s="194">
        <f>PPCL_NG!Q41+PPCL_Spot!Q41+GT_NG!Q41+GT_Spot!Q41+Bawana_NG!Q41+Bawana_RLNG!Q41+Bawana_Spot!Q41</f>
        <v>48.529749432896622</v>
      </c>
      <c r="G41" s="195">
        <f t="shared" si="1"/>
        <v>2.5056710337878485E-4</v>
      </c>
      <c r="H41" s="194">
        <f>PPCL_NG!K41+PPCL_Spot!K41+GT_NG!K41+GT_Spot!K41+Bawana_NG!K41+Bawana_RLNG!K41+Bawana_Spot!K41</f>
        <v>5</v>
      </c>
      <c r="I41" s="194">
        <f>PPCL_NG!R41+PPCL_Spot!R41+GT_NG!R41+GT_Spot!R41+Bawana_NG!R41+Bawana_RLNG!R41+Bawana_Spot!R41</f>
        <v>5.0002314707652413</v>
      </c>
      <c r="J41" s="195">
        <f t="shared" si="2"/>
        <v>-2.3147076524132615E-4</v>
      </c>
      <c r="K41" s="194">
        <f>PPCL_NG!L41+PPCL_Spot!L41+GT_NG!L41+GT_Spot!L41+Bawana_NG!L41+Bawana_RLNG!L41+Bawana_Spot!L41</f>
        <v>19.68</v>
      </c>
      <c r="L41" s="194">
        <f>PPCL_NG!S41+PPCL_Spot!S41+GT_NG!S41+GT_Spot!S41+Bawana_NG!S41+Bawana_RLNG!S41+Bawana_Spot!S41</f>
        <v>19.680494865206853</v>
      </c>
      <c r="M41" s="195">
        <f t="shared" si="3"/>
        <v>-4.9486520685348978E-4</v>
      </c>
      <c r="N41" s="194">
        <f>PPCL_NG!M41+PPCL_Spot!M41+GT_NG!M41+GT_Spot!M41+Bawana_NG!M41+Bawana_RLNG!M41+Bawana_Spot!M41</f>
        <v>58.64</v>
      </c>
      <c r="O41" s="194">
        <f>PPCL_NG!T41+PPCL_Spot!T41+GT_NG!T41+GT_Spot!T41+Bawana_NG!T41+Bawana_RLNG!T41+Bawana_Spot!T41</f>
        <v>58.6398012630588</v>
      </c>
      <c r="P41" s="195">
        <f t="shared" si="4"/>
        <v>1.9873694120065011E-4</v>
      </c>
      <c r="Q41" s="195">
        <f t="shared" si="5"/>
        <v>3.730349362740526E-14</v>
      </c>
    </row>
    <row r="42" spans="1:17">
      <c r="A42" s="34" t="s">
        <v>84</v>
      </c>
      <c r="B42" s="194">
        <f>PPCL_NG!I42+PPCL_Spot!I42+GT_NG!I42+GT_Spot!I42+Bawana_NG!I42+Bawana_RLNG!I42+Bawana_Spot!I42</f>
        <v>83.92</v>
      </c>
      <c r="C42" s="194">
        <f>PPCL_NG!P42+PPCL_Spot!P42+GT_NG!P42+GT_Spot!P42+Bawana_NG!P42+Bawana_RLNG!P42+Bawana_Spot!P42</f>
        <v>83.919722968072449</v>
      </c>
      <c r="D42" s="195">
        <f t="shared" si="0"/>
        <v>2.7703192755268446E-4</v>
      </c>
      <c r="E42" s="194">
        <f>PPCL_NG!J42+PPCL_Spot!J42+GT_NG!J42+GT_Spot!J42+Bawana_NG!J42+Bawana_RLNG!J42+Bawana_Spot!J42</f>
        <v>48.53</v>
      </c>
      <c r="F42" s="194">
        <f>PPCL_NG!Q42+PPCL_Spot!Q42+GT_NG!Q42+GT_Spot!Q42+Bawana_NG!Q42+Bawana_RLNG!Q42+Bawana_Spot!Q42</f>
        <v>48.529749432896622</v>
      </c>
      <c r="G42" s="195">
        <f t="shared" si="1"/>
        <v>2.5056710337878485E-4</v>
      </c>
      <c r="H42" s="194">
        <f>PPCL_NG!K42+PPCL_Spot!K42+GT_NG!K42+GT_Spot!K42+Bawana_NG!K42+Bawana_RLNG!K42+Bawana_Spot!K42</f>
        <v>5</v>
      </c>
      <c r="I42" s="194">
        <f>PPCL_NG!R42+PPCL_Spot!R42+GT_NG!R42+GT_Spot!R42+Bawana_NG!R42+Bawana_RLNG!R42+Bawana_Spot!R42</f>
        <v>5.0002314707652413</v>
      </c>
      <c r="J42" s="195">
        <f t="shared" si="2"/>
        <v>-2.3147076524132615E-4</v>
      </c>
      <c r="K42" s="194">
        <f>PPCL_NG!L42+PPCL_Spot!L42+GT_NG!L42+GT_Spot!L42+Bawana_NG!L42+Bawana_RLNG!L42+Bawana_Spot!L42</f>
        <v>19.68</v>
      </c>
      <c r="L42" s="194">
        <f>PPCL_NG!S42+PPCL_Spot!S42+GT_NG!S42+GT_Spot!S42+Bawana_NG!S42+Bawana_RLNG!S42+Bawana_Spot!S42</f>
        <v>19.680494865206853</v>
      </c>
      <c r="M42" s="195">
        <f t="shared" si="3"/>
        <v>-4.9486520685348978E-4</v>
      </c>
      <c r="N42" s="194">
        <f>PPCL_NG!M42+PPCL_Spot!M42+GT_NG!M42+GT_Spot!M42+Bawana_NG!M42+Bawana_RLNG!M42+Bawana_Spot!M42</f>
        <v>58.64</v>
      </c>
      <c r="O42" s="194">
        <f>PPCL_NG!T42+PPCL_Spot!T42+GT_NG!T42+GT_Spot!T42+Bawana_NG!T42+Bawana_RLNG!T42+Bawana_Spot!T42</f>
        <v>58.6398012630588</v>
      </c>
      <c r="P42" s="195">
        <f t="shared" si="4"/>
        <v>1.9873694120065011E-4</v>
      </c>
      <c r="Q42" s="195">
        <f t="shared" si="5"/>
        <v>3.730349362740526E-14</v>
      </c>
    </row>
    <row r="43" spans="1:17">
      <c r="A43" s="34" t="s">
        <v>85</v>
      </c>
      <c r="B43" s="194">
        <f>PPCL_NG!I43+PPCL_Spot!I43+GT_NG!I43+GT_Spot!I43+Bawana_NG!I43+Bawana_RLNG!I43+Bawana_Spot!I43</f>
        <v>83.92</v>
      </c>
      <c r="C43" s="194">
        <f>PPCL_NG!P43+PPCL_Spot!P43+GT_NG!P43+GT_Spot!P43+Bawana_NG!P43+Bawana_RLNG!P43+Bawana_Spot!P43</f>
        <v>83.919722968072449</v>
      </c>
      <c r="D43" s="195">
        <f t="shared" si="0"/>
        <v>2.7703192755268446E-4</v>
      </c>
      <c r="E43" s="194">
        <f>PPCL_NG!J43+PPCL_Spot!J43+GT_NG!J43+GT_Spot!J43+Bawana_NG!J43+Bawana_RLNG!J43+Bawana_Spot!J43</f>
        <v>48.53</v>
      </c>
      <c r="F43" s="194">
        <f>PPCL_NG!Q43+PPCL_Spot!Q43+GT_NG!Q43+GT_Spot!Q43+Bawana_NG!Q43+Bawana_RLNG!Q43+Bawana_Spot!Q43</f>
        <v>48.529749432896622</v>
      </c>
      <c r="G43" s="195">
        <f t="shared" si="1"/>
        <v>2.5056710337878485E-4</v>
      </c>
      <c r="H43" s="194">
        <f>PPCL_NG!K43+PPCL_Spot!K43+GT_NG!K43+GT_Spot!K43+Bawana_NG!K43+Bawana_RLNG!K43+Bawana_Spot!K43</f>
        <v>5</v>
      </c>
      <c r="I43" s="194">
        <f>PPCL_NG!R43+PPCL_Spot!R43+GT_NG!R43+GT_Spot!R43+Bawana_NG!R43+Bawana_RLNG!R43+Bawana_Spot!R43</f>
        <v>5.0002314707652413</v>
      </c>
      <c r="J43" s="195">
        <f t="shared" si="2"/>
        <v>-2.3147076524132615E-4</v>
      </c>
      <c r="K43" s="194">
        <f>PPCL_NG!L43+PPCL_Spot!L43+GT_NG!L43+GT_Spot!L43+Bawana_NG!L43+Bawana_RLNG!L43+Bawana_Spot!L43</f>
        <v>19.68</v>
      </c>
      <c r="L43" s="194">
        <f>PPCL_NG!S43+PPCL_Spot!S43+GT_NG!S43+GT_Spot!S43+Bawana_NG!S43+Bawana_RLNG!S43+Bawana_Spot!S43</f>
        <v>19.680494865206853</v>
      </c>
      <c r="M43" s="195">
        <f t="shared" si="3"/>
        <v>-4.9486520685348978E-4</v>
      </c>
      <c r="N43" s="194">
        <f>PPCL_NG!M43+PPCL_Spot!M43+GT_NG!M43+GT_Spot!M43+Bawana_NG!M43+Bawana_RLNG!M43+Bawana_Spot!M43</f>
        <v>58.64</v>
      </c>
      <c r="O43" s="194">
        <f>PPCL_NG!T43+PPCL_Spot!T43+GT_NG!T43+GT_Spot!T43+Bawana_NG!T43+Bawana_RLNG!T43+Bawana_Spot!T43</f>
        <v>58.6398012630588</v>
      </c>
      <c r="P43" s="195">
        <f t="shared" si="4"/>
        <v>1.9873694120065011E-4</v>
      </c>
      <c r="Q43" s="195">
        <f t="shared" si="5"/>
        <v>3.730349362740526E-14</v>
      </c>
    </row>
    <row r="44" spans="1:17">
      <c r="A44" s="34" t="s">
        <v>86</v>
      </c>
      <c r="B44" s="194">
        <f>PPCL_NG!I44+PPCL_Spot!I44+GT_NG!I44+GT_Spot!I44+Bawana_NG!I44+Bawana_RLNG!I44+Bawana_Spot!I44</f>
        <v>83.92</v>
      </c>
      <c r="C44" s="194">
        <f>PPCL_NG!P44+PPCL_Spot!P44+GT_NG!P44+GT_Spot!P44+Bawana_NG!P44+Bawana_RLNG!P44+Bawana_Spot!P44</f>
        <v>83.919722968072449</v>
      </c>
      <c r="D44" s="195">
        <f t="shared" si="0"/>
        <v>2.7703192755268446E-4</v>
      </c>
      <c r="E44" s="194">
        <f>PPCL_NG!J44+PPCL_Spot!J44+GT_NG!J44+GT_Spot!J44+Bawana_NG!J44+Bawana_RLNG!J44+Bawana_Spot!J44</f>
        <v>48.53</v>
      </c>
      <c r="F44" s="194">
        <f>PPCL_NG!Q44+PPCL_Spot!Q44+GT_NG!Q44+GT_Spot!Q44+Bawana_NG!Q44+Bawana_RLNG!Q44+Bawana_Spot!Q44</f>
        <v>48.529749432896622</v>
      </c>
      <c r="G44" s="195">
        <f t="shared" si="1"/>
        <v>2.5056710337878485E-4</v>
      </c>
      <c r="H44" s="194">
        <f>PPCL_NG!K44+PPCL_Spot!K44+GT_NG!K44+GT_Spot!K44+Bawana_NG!K44+Bawana_RLNG!K44+Bawana_Spot!K44</f>
        <v>5</v>
      </c>
      <c r="I44" s="194">
        <f>PPCL_NG!R44+PPCL_Spot!R44+GT_NG!R44+GT_Spot!R44+Bawana_NG!R44+Bawana_RLNG!R44+Bawana_Spot!R44</f>
        <v>5.0002314707652413</v>
      </c>
      <c r="J44" s="195">
        <f t="shared" si="2"/>
        <v>-2.3147076524132615E-4</v>
      </c>
      <c r="K44" s="194">
        <f>PPCL_NG!L44+PPCL_Spot!L44+GT_NG!L44+GT_Spot!L44+Bawana_NG!L44+Bawana_RLNG!L44+Bawana_Spot!L44</f>
        <v>19.68</v>
      </c>
      <c r="L44" s="194">
        <f>PPCL_NG!S44+PPCL_Spot!S44+GT_NG!S44+GT_Spot!S44+Bawana_NG!S44+Bawana_RLNG!S44+Bawana_Spot!S44</f>
        <v>19.680494865206853</v>
      </c>
      <c r="M44" s="195">
        <f t="shared" si="3"/>
        <v>-4.9486520685348978E-4</v>
      </c>
      <c r="N44" s="194">
        <f>PPCL_NG!M44+PPCL_Spot!M44+GT_NG!M44+GT_Spot!M44+Bawana_NG!M44+Bawana_RLNG!M44+Bawana_Spot!M44</f>
        <v>58.64</v>
      </c>
      <c r="O44" s="194">
        <f>PPCL_NG!T44+PPCL_Spot!T44+GT_NG!T44+GT_Spot!T44+Bawana_NG!T44+Bawana_RLNG!T44+Bawana_Spot!T44</f>
        <v>58.6398012630588</v>
      </c>
      <c r="P44" s="195">
        <f t="shared" si="4"/>
        <v>1.9873694120065011E-4</v>
      </c>
      <c r="Q44" s="195">
        <f t="shared" si="5"/>
        <v>3.730349362740526E-14</v>
      </c>
    </row>
    <row r="45" spans="1:17">
      <c r="A45" s="34" t="s">
        <v>87</v>
      </c>
      <c r="B45" s="194">
        <f>PPCL_NG!I45+PPCL_Spot!I45+GT_NG!I45+GT_Spot!I45+Bawana_NG!I45+Bawana_RLNG!I45+Bawana_Spot!I45</f>
        <v>83.92</v>
      </c>
      <c r="C45" s="194">
        <f>PPCL_NG!P45+PPCL_Spot!P45+GT_NG!P45+GT_Spot!P45+Bawana_NG!P45+Bawana_RLNG!P45+Bawana_Spot!P45</f>
        <v>83.919722968072449</v>
      </c>
      <c r="D45" s="195">
        <f t="shared" si="0"/>
        <v>2.7703192755268446E-4</v>
      </c>
      <c r="E45" s="194">
        <f>PPCL_NG!J45+PPCL_Spot!J45+GT_NG!J45+GT_Spot!J45+Bawana_NG!J45+Bawana_RLNG!J45+Bawana_Spot!J45</f>
        <v>48.53</v>
      </c>
      <c r="F45" s="194">
        <f>PPCL_NG!Q45+PPCL_Spot!Q45+GT_NG!Q45+GT_Spot!Q45+Bawana_NG!Q45+Bawana_RLNG!Q45+Bawana_Spot!Q45</f>
        <v>48.529749432896622</v>
      </c>
      <c r="G45" s="195">
        <f t="shared" si="1"/>
        <v>2.5056710337878485E-4</v>
      </c>
      <c r="H45" s="194">
        <f>PPCL_NG!K45+PPCL_Spot!K45+GT_NG!K45+GT_Spot!K45+Bawana_NG!K45+Bawana_RLNG!K45+Bawana_Spot!K45</f>
        <v>5</v>
      </c>
      <c r="I45" s="194">
        <f>PPCL_NG!R45+PPCL_Spot!R45+GT_NG!R45+GT_Spot!R45+Bawana_NG!R45+Bawana_RLNG!R45+Bawana_Spot!R45</f>
        <v>5.0002314707652413</v>
      </c>
      <c r="J45" s="195">
        <f t="shared" si="2"/>
        <v>-2.3147076524132615E-4</v>
      </c>
      <c r="K45" s="194">
        <f>PPCL_NG!L45+PPCL_Spot!L45+GT_NG!L45+GT_Spot!L45+Bawana_NG!L45+Bawana_RLNG!L45+Bawana_Spot!L45</f>
        <v>19.68</v>
      </c>
      <c r="L45" s="194">
        <f>PPCL_NG!S45+PPCL_Spot!S45+GT_NG!S45+GT_Spot!S45+Bawana_NG!S45+Bawana_RLNG!S45+Bawana_Spot!S45</f>
        <v>19.680494865206853</v>
      </c>
      <c r="M45" s="195">
        <f t="shared" si="3"/>
        <v>-4.9486520685348978E-4</v>
      </c>
      <c r="N45" s="194">
        <f>PPCL_NG!M45+PPCL_Spot!M45+GT_NG!M45+GT_Spot!M45+Bawana_NG!M45+Bawana_RLNG!M45+Bawana_Spot!M45</f>
        <v>58.64</v>
      </c>
      <c r="O45" s="194">
        <f>PPCL_NG!T45+PPCL_Spot!T45+GT_NG!T45+GT_Spot!T45+Bawana_NG!T45+Bawana_RLNG!T45+Bawana_Spot!T45</f>
        <v>58.6398012630588</v>
      </c>
      <c r="P45" s="195">
        <f t="shared" si="4"/>
        <v>1.9873694120065011E-4</v>
      </c>
      <c r="Q45" s="195">
        <f t="shared" si="5"/>
        <v>3.730349362740526E-14</v>
      </c>
    </row>
    <row r="46" spans="1:17">
      <c r="A46" s="34" t="s">
        <v>88</v>
      </c>
      <c r="B46" s="194">
        <f>PPCL_NG!I46+PPCL_Spot!I46+GT_NG!I46+GT_Spot!I46+Bawana_NG!I46+Bawana_RLNG!I46+Bawana_Spot!I46</f>
        <v>83.92</v>
      </c>
      <c r="C46" s="194">
        <f>PPCL_NG!P46+PPCL_Spot!P46+GT_NG!P46+GT_Spot!P46+Bawana_NG!P46+Bawana_RLNG!P46+Bawana_Spot!P46</f>
        <v>83.919722968072449</v>
      </c>
      <c r="D46" s="195">
        <f t="shared" si="0"/>
        <v>2.7703192755268446E-4</v>
      </c>
      <c r="E46" s="194">
        <f>PPCL_NG!J46+PPCL_Spot!J46+GT_NG!J46+GT_Spot!J46+Bawana_NG!J46+Bawana_RLNG!J46+Bawana_Spot!J46</f>
        <v>48.53</v>
      </c>
      <c r="F46" s="194">
        <f>PPCL_NG!Q46+PPCL_Spot!Q46+GT_NG!Q46+GT_Spot!Q46+Bawana_NG!Q46+Bawana_RLNG!Q46+Bawana_Spot!Q46</f>
        <v>48.529749432896622</v>
      </c>
      <c r="G46" s="195">
        <f t="shared" si="1"/>
        <v>2.5056710337878485E-4</v>
      </c>
      <c r="H46" s="194">
        <f>PPCL_NG!K46+PPCL_Spot!K46+GT_NG!K46+GT_Spot!K46+Bawana_NG!K46+Bawana_RLNG!K46+Bawana_Spot!K46</f>
        <v>5</v>
      </c>
      <c r="I46" s="194">
        <f>PPCL_NG!R46+PPCL_Spot!R46+GT_NG!R46+GT_Spot!R46+Bawana_NG!R46+Bawana_RLNG!R46+Bawana_Spot!R46</f>
        <v>5.0002314707652413</v>
      </c>
      <c r="J46" s="195">
        <f t="shared" si="2"/>
        <v>-2.3147076524132615E-4</v>
      </c>
      <c r="K46" s="194">
        <f>PPCL_NG!L46+PPCL_Spot!L46+GT_NG!L46+GT_Spot!L46+Bawana_NG!L46+Bawana_RLNG!L46+Bawana_Spot!L46</f>
        <v>19.68</v>
      </c>
      <c r="L46" s="194">
        <f>PPCL_NG!S46+PPCL_Spot!S46+GT_NG!S46+GT_Spot!S46+Bawana_NG!S46+Bawana_RLNG!S46+Bawana_Spot!S46</f>
        <v>19.680494865206853</v>
      </c>
      <c r="M46" s="195">
        <f t="shared" si="3"/>
        <v>-4.9486520685348978E-4</v>
      </c>
      <c r="N46" s="194">
        <f>PPCL_NG!M46+PPCL_Spot!M46+GT_NG!M46+GT_Spot!M46+Bawana_NG!M46+Bawana_RLNG!M46+Bawana_Spot!M46</f>
        <v>58.64</v>
      </c>
      <c r="O46" s="194">
        <f>PPCL_NG!T46+PPCL_Spot!T46+GT_NG!T46+GT_Spot!T46+Bawana_NG!T46+Bawana_RLNG!T46+Bawana_Spot!T46</f>
        <v>58.6398012630588</v>
      </c>
      <c r="P46" s="195">
        <f t="shared" si="4"/>
        <v>1.9873694120065011E-4</v>
      </c>
      <c r="Q46" s="195">
        <f t="shared" si="5"/>
        <v>3.730349362740526E-14</v>
      </c>
    </row>
    <row r="47" spans="1:17">
      <c r="A47" s="34" t="s">
        <v>89</v>
      </c>
      <c r="B47" s="194">
        <f>PPCL_NG!I47+PPCL_Spot!I47+GT_NG!I47+GT_Spot!I47+Bawana_NG!I47+Bawana_RLNG!I47+Bawana_Spot!I47</f>
        <v>83.92</v>
      </c>
      <c r="C47" s="194">
        <f>PPCL_NG!P47+PPCL_Spot!P47+GT_NG!P47+GT_Spot!P47+Bawana_NG!P47+Bawana_RLNG!P47+Bawana_Spot!P47</f>
        <v>83.919722968072449</v>
      </c>
      <c r="D47" s="195">
        <f t="shared" si="0"/>
        <v>2.7703192755268446E-4</v>
      </c>
      <c r="E47" s="194">
        <f>PPCL_NG!J47+PPCL_Spot!J47+GT_NG!J47+GT_Spot!J47+Bawana_NG!J47+Bawana_RLNG!J47+Bawana_Spot!J47</f>
        <v>48.53</v>
      </c>
      <c r="F47" s="194">
        <f>PPCL_NG!Q47+PPCL_Spot!Q47+GT_NG!Q47+GT_Spot!Q47+Bawana_NG!Q47+Bawana_RLNG!Q47+Bawana_Spot!Q47</f>
        <v>48.529749432896622</v>
      </c>
      <c r="G47" s="195">
        <f t="shared" si="1"/>
        <v>2.5056710337878485E-4</v>
      </c>
      <c r="H47" s="194">
        <f>PPCL_NG!K47+PPCL_Spot!K47+GT_NG!K47+GT_Spot!K47+Bawana_NG!K47+Bawana_RLNG!K47+Bawana_Spot!K47</f>
        <v>5</v>
      </c>
      <c r="I47" s="194">
        <f>PPCL_NG!R47+PPCL_Spot!R47+GT_NG!R47+GT_Spot!R47+Bawana_NG!R47+Bawana_RLNG!R47+Bawana_Spot!R47</f>
        <v>5.0002314707652413</v>
      </c>
      <c r="J47" s="195">
        <f t="shared" si="2"/>
        <v>-2.3147076524132615E-4</v>
      </c>
      <c r="K47" s="194">
        <f>PPCL_NG!L47+PPCL_Spot!L47+GT_NG!L47+GT_Spot!L47+Bawana_NG!L47+Bawana_RLNG!L47+Bawana_Spot!L47</f>
        <v>19.68</v>
      </c>
      <c r="L47" s="194">
        <f>PPCL_NG!S47+PPCL_Spot!S47+GT_NG!S47+GT_Spot!S47+Bawana_NG!S47+Bawana_RLNG!S47+Bawana_Spot!S47</f>
        <v>19.680494865206853</v>
      </c>
      <c r="M47" s="195">
        <f t="shared" si="3"/>
        <v>-4.9486520685348978E-4</v>
      </c>
      <c r="N47" s="194">
        <f>PPCL_NG!M47+PPCL_Spot!M47+GT_NG!M47+GT_Spot!M47+Bawana_NG!M47+Bawana_RLNG!M47+Bawana_Spot!M47</f>
        <v>58.64</v>
      </c>
      <c r="O47" s="194">
        <f>PPCL_NG!T47+PPCL_Spot!T47+GT_NG!T47+GT_Spot!T47+Bawana_NG!T47+Bawana_RLNG!T47+Bawana_Spot!T47</f>
        <v>58.6398012630588</v>
      </c>
      <c r="P47" s="195">
        <f t="shared" si="4"/>
        <v>1.9873694120065011E-4</v>
      </c>
      <c r="Q47" s="195">
        <f t="shared" si="5"/>
        <v>3.730349362740526E-14</v>
      </c>
    </row>
    <row r="48" spans="1:17">
      <c r="A48" s="34" t="s">
        <v>90</v>
      </c>
      <c r="B48" s="194">
        <f>PPCL_NG!I48+PPCL_Spot!I48+GT_NG!I48+GT_Spot!I48+Bawana_NG!I48+Bawana_RLNG!I48+Bawana_Spot!I48</f>
        <v>83.92</v>
      </c>
      <c r="C48" s="194">
        <f>PPCL_NG!P48+PPCL_Spot!P48+GT_NG!P48+GT_Spot!P48+Bawana_NG!P48+Bawana_RLNG!P48+Bawana_Spot!P48</f>
        <v>83.919722968072449</v>
      </c>
      <c r="D48" s="195">
        <f t="shared" si="0"/>
        <v>2.7703192755268446E-4</v>
      </c>
      <c r="E48" s="194">
        <f>PPCL_NG!J48+PPCL_Spot!J48+GT_NG!J48+GT_Spot!J48+Bawana_NG!J48+Bawana_RLNG!J48+Bawana_Spot!J48</f>
        <v>48.53</v>
      </c>
      <c r="F48" s="194">
        <f>PPCL_NG!Q48+PPCL_Spot!Q48+GT_NG!Q48+GT_Spot!Q48+Bawana_NG!Q48+Bawana_RLNG!Q48+Bawana_Spot!Q48</f>
        <v>48.529749432896622</v>
      </c>
      <c r="G48" s="195">
        <f t="shared" si="1"/>
        <v>2.5056710337878485E-4</v>
      </c>
      <c r="H48" s="194">
        <f>PPCL_NG!K48+PPCL_Spot!K48+GT_NG!K48+GT_Spot!K48+Bawana_NG!K48+Bawana_RLNG!K48+Bawana_Spot!K48</f>
        <v>5</v>
      </c>
      <c r="I48" s="194">
        <f>PPCL_NG!R48+PPCL_Spot!R48+GT_NG!R48+GT_Spot!R48+Bawana_NG!R48+Bawana_RLNG!R48+Bawana_Spot!R48</f>
        <v>5.0002314707652413</v>
      </c>
      <c r="J48" s="195">
        <f t="shared" si="2"/>
        <v>-2.3147076524132615E-4</v>
      </c>
      <c r="K48" s="194">
        <f>PPCL_NG!L48+PPCL_Spot!L48+GT_NG!L48+GT_Spot!L48+Bawana_NG!L48+Bawana_RLNG!L48+Bawana_Spot!L48</f>
        <v>19.68</v>
      </c>
      <c r="L48" s="194">
        <f>PPCL_NG!S48+PPCL_Spot!S48+GT_NG!S48+GT_Spot!S48+Bawana_NG!S48+Bawana_RLNG!S48+Bawana_Spot!S48</f>
        <v>19.680494865206853</v>
      </c>
      <c r="M48" s="195">
        <f t="shared" si="3"/>
        <v>-4.9486520685348978E-4</v>
      </c>
      <c r="N48" s="194">
        <f>PPCL_NG!M48+PPCL_Spot!M48+GT_NG!M48+GT_Spot!M48+Bawana_NG!M48+Bawana_RLNG!M48+Bawana_Spot!M48</f>
        <v>58.64</v>
      </c>
      <c r="O48" s="194">
        <f>PPCL_NG!T48+PPCL_Spot!T48+GT_NG!T48+GT_Spot!T48+Bawana_NG!T48+Bawana_RLNG!T48+Bawana_Spot!T48</f>
        <v>58.6398012630588</v>
      </c>
      <c r="P48" s="195">
        <f t="shared" si="4"/>
        <v>1.9873694120065011E-4</v>
      </c>
      <c r="Q48" s="195">
        <f t="shared" si="5"/>
        <v>3.730349362740526E-14</v>
      </c>
    </row>
    <row r="49" spans="1:17">
      <c r="A49" s="34" t="s">
        <v>91</v>
      </c>
      <c r="B49" s="194">
        <f>PPCL_NG!I49+PPCL_Spot!I49+GT_NG!I49+GT_Spot!I49+Bawana_NG!I49+Bawana_RLNG!I49+Bawana_Spot!I49</f>
        <v>83.92</v>
      </c>
      <c r="C49" s="194">
        <f>PPCL_NG!P49+PPCL_Spot!P49+GT_NG!P49+GT_Spot!P49+Bawana_NG!P49+Bawana_RLNG!P49+Bawana_Spot!P49</f>
        <v>83.919722968072449</v>
      </c>
      <c r="D49" s="195">
        <f t="shared" si="0"/>
        <v>2.7703192755268446E-4</v>
      </c>
      <c r="E49" s="194">
        <f>PPCL_NG!J49+PPCL_Spot!J49+GT_NG!J49+GT_Spot!J49+Bawana_NG!J49+Bawana_RLNG!J49+Bawana_Spot!J49</f>
        <v>48.53</v>
      </c>
      <c r="F49" s="194">
        <f>PPCL_NG!Q49+PPCL_Spot!Q49+GT_NG!Q49+GT_Spot!Q49+Bawana_NG!Q49+Bawana_RLNG!Q49+Bawana_Spot!Q49</f>
        <v>48.529749432896622</v>
      </c>
      <c r="G49" s="195">
        <f t="shared" si="1"/>
        <v>2.5056710337878485E-4</v>
      </c>
      <c r="H49" s="194">
        <f>PPCL_NG!K49+PPCL_Spot!K49+GT_NG!K49+GT_Spot!K49+Bawana_NG!K49+Bawana_RLNG!K49+Bawana_Spot!K49</f>
        <v>5</v>
      </c>
      <c r="I49" s="194">
        <f>PPCL_NG!R49+PPCL_Spot!R49+GT_NG!R49+GT_Spot!R49+Bawana_NG!R49+Bawana_RLNG!R49+Bawana_Spot!R49</f>
        <v>5.0002314707652413</v>
      </c>
      <c r="J49" s="195">
        <f t="shared" si="2"/>
        <v>-2.3147076524132615E-4</v>
      </c>
      <c r="K49" s="194">
        <f>PPCL_NG!L49+PPCL_Spot!L49+GT_NG!L49+GT_Spot!L49+Bawana_NG!L49+Bawana_RLNG!L49+Bawana_Spot!L49</f>
        <v>19.68</v>
      </c>
      <c r="L49" s="194">
        <f>PPCL_NG!S49+PPCL_Spot!S49+GT_NG!S49+GT_Spot!S49+Bawana_NG!S49+Bawana_RLNG!S49+Bawana_Spot!S49</f>
        <v>19.680494865206853</v>
      </c>
      <c r="M49" s="195">
        <f t="shared" si="3"/>
        <v>-4.9486520685348978E-4</v>
      </c>
      <c r="N49" s="194">
        <f>PPCL_NG!M49+PPCL_Spot!M49+GT_NG!M49+GT_Spot!M49+Bawana_NG!M49+Bawana_RLNG!M49+Bawana_Spot!M49</f>
        <v>58.64</v>
      </c>
      <c r="O49" s="194">
        <f>PPCL_NG!T49+PPCL_Spot!T49+GT_NG!T49+GT_Spot!T49+Bawana_NG!T49+Bawana_RLNG!T49+Bawana_Spot!T49</f>
        <v>58.6398012630588</v>
      </c>
      <c r="P49" s="195">
        <f t="shared" si="4"/>
        <v>1.9873694120065011E-4</v>
      </c>
      <c r="Q49" s="195">
        <f t="shared" si="5"/>
        <v>3.730349362740526E-14</v>
      </c>
    </row>
    <row r="50" spans="1:17">
      <c r="A50" s="34" t="s">
        <v>92</v>
      </c>
      <c r="B50" s="194">
        <f>PPCL_NG!I50+PPCL_Spot!I50+GT_NG!I50+GT_Spot!I50+Bawana_NG!I50+Bawana_RLNG!I50+Bawana_Spot!I50</f>
        <v>83.92</v>
      </c>
      <c r="C50" s="194">
        <f>PPCL_NG!P50+PPCL_Spot!P50+GT_NG!P50+GT_Spot!P50+Bawana_NG!P50+Bawana_RLNG!P50+Bawana_Spot!P50</f>
        <v>83.919722968072449</v>
      </c>
      <c r="D50" s="195">
        <f t="shared" si="0"/>
        <v>2.7703192755268446E-4</v>
      </c>
      <c r="E50" s="194">
        <f>PPCL_NG!J50+PPCL_Spot!J50+GT_NG!J50+GT_Spot!J50+Bawana_NG!J50+Bawana_RLNG!J50+Bawana_Spot!J50</f>
        <v>48.53</v>
      </c>
      <c r="F50" s="194">
        <f>PPCL_NG!Q50+PPCL_Spot!Q50+GT_NG!Q50+GT_Spot!Q50+Bawana_NG!Q50+Bawana_RLNG!Q50+Bawana_Spot!Q50</f>
        <v>48.529749432896622</v>
      </c>
      <c r="G50" s="195">
        <f t="shared" si="1"/>
        <v>2.5056710337878485E-4</v>
      </c>
      <c r="H50" s="194">
        <f>PPCL_NG!K50+PPCL_Spot!K50+GT_NG!K50+GT_Spot!K50+Bawana_NG!K50+Bawana_RLNG!K50+Bawana_Spot!K50</f>
        <v>5</v>
      </c>
      <c r="I50" s="194">
        <f>PPCL_NG!R50+PPCL_Spot!R50+GT_NG!R50+GT_Spot!R50+Bawana_NG!R50+Bawana_RLNG!R50+Bawana_Spot!R50</f>
        <v>5.0002314707652413</v>
      </c>
      <c r="J50" s="195">
        <f t="shared" si="2"/>
        <v>-2.3147076524132615E-4</v>
      </c>
      <c r="K50" s="194">
        <f>PPCL_NG!L50+PPCL_Spot!L50+GT_NG!L50+GT_Spot!L50+Bawana_NG!L50+Bawana_RLNG!L50+Bawana_Spot!L50</f>
        <v>19.68</v>
      </c>
      <c r="L50" s="194">
        <f>PPCL_NG!S50+PPCL_Spot!S50+GT_NG!S50+GT_Spot!S50+Bawana_NG!S50+Bawana_RLNG!S50+Bawana_Spot!S50</f>
        <v>19.680494865206853</v>
      </c>
      <c r="M50" s="195">
        <f t="shared" si="3"/>
        <v>-4.9486520685348978E-4</v>
      </c>
      <c r="N50" s="194">
        <f>PPCL_NG!M50+PPCL_Spot!M50+GT_NG!M50+GT_Spot!M50+Bawana_NG!M50+Bawana_RLNG!M50+Bawana_Spot!M50</f>
        <v>58.64</v>
      </c>
      <c r="O50" s="194">
        <f>PPCL_NG!T50+PPCL_Spot!T50+GT_NG!T50+GT_Spot!T50+Bawana_NG!T50+Bawana_RLNG!T50+Bawana_Spot!T50</f>
        <v>58.6398012630588</v>
      </c>
      <c r="P50" s="195">
        <f t="shared" si="4"/>
        <v>1.9873694120065011E-4</v>
      </c>
      <c r="Q50" s="195">
        <f t="shared" si="5"/>
        <v>3.730349362740526E-14</v>
      </c>
    </row>
    <row r="51" spans="1:17">
      <c r="A51" s="34" t="s">
        <v>93</v>
      </c>
      <c r="B51" s="194">
        <f>PPCL_NG!I51+PPCL_Spot!I51+GT_NG!I51+GT_Spot!I51+Bawana_NG!I51+Bawana_RLNG!I51+Bawana_Spot!I51</f>
        <v>83.92</v>
      </c>
      <c r="C51" s="194">
        <f>PPCL_NG!P51+PPCL_Spot!P51+GT_NG!P51+GT_Spot!P51+Bawana_NG!P51+Bawana_RLNG!P51+Bawana_Spot!P51</f>
        <v>83.919722968072449</v>
      </c>
      <c r="D51" s="195">
        <f t="shared" si="0"/>
        <v>2.7703192755268446E-4</v>
      </c>
      <c r="E51" s="194">
        <f>PPCL_NG!J51+PPCL_Spot!J51+GT_NG!J51+GT_Spot!J51+Bawana_NG!J51+Bawana_RLNG!J51+Bawana_Spot!J51</f>
        <v>48.53</v>
      </c>
      <c r="F51" s="194">
        <f>PPCL_NG!Q51+PPCL_Spot!Q51+GT_NG!Q51+GT_Spot!Q51+Bawana_NG!Q51+Bawana_RLNG!Q51+Bawana_Spot!Q51</f>
        <v>48.529749432896622</v>
      </c>
      <c r="G51" s="195">
        <f t="shared" si="1"/>
        <v>2.5056710337878485E-4</v>
      </c>
      <c r="H51" s="194">
        <f>PPCL_NG!K51+PPCL_Spot!K51+GT_NG!K51+GT_Spot!K51+Bawana_NG!K51+Bawana_RLNG!K51+Bawana_Spot!K51</f>
        <v>5</v>
      </c>
      <c r="I51" s="194">
        <f>PPCL_NG!R51+PPCL_Spot!R51+GT_NG!R51+GT_Spot!R51+Bawana_NG!R51+Bawana_RLNG!R51+Bawana_Spot!R51</f>
        <v>5.0002314707652413</v>
      </c>
      <c r="J51" s="195">
        <f t="shared" si="2"/>
        <v>-2.3147076524132615E-4</v>
      </c>
      <c r="K51" s="194">
        <f>PPCL_NG!L51+PPCL_Spot!L51+GT_NG!L51+GT_Spot!L51+Bawana_NG!L51+Bawana_RLNG!L51+Bawana_Spot!L51</f>
        <v>19.68</v>
      </c>
      <c r="L51" s="194">
        <f>PPCL_NG!S51+PPCL_Spot!S51+GT_NG!S51+GT_Spot!S51+Bawana_NG!S51+Bawana_RLNG!S51+Bawana_Spot!S51</f>
        <v>19.680494865206853</v>
      </c>
      <c r="M51" s="195">
        <f t="shared" si="3"/>
        <v>-4.9486520685348978E-4</v>
      </c>
      <c r="N51" s="194">
        <f>PPCL_NG!M51+PPCL_Spot!M51+GT_NG!M51+GT_Spot!M51+Bawana_NG!M51+Bawana_RLNG!M51+Bawana_Spot!M51</f>
        <v>58.64</v>
      </c>
      <c r="O51" s="194">
        <f>PPCL_NG!T51+PPCL_Spot!T51+GT_NG!T51+GT_Spot!T51+Bawana_NG!T51+Bawana_RLNG!T51+Bawana_Spot!T51</f>
        <v>58.6398012630588</v>
      </c>
      <c r="P51" s="195">
        <f t="shared" si="4"/>
        <v>1.9873694120065011E-4</v>
      </c>
      <c r="Q51" s="195">
        <f t="shared" si="5"/>
        <v>3.730349362740526E-14</v>
      </c>
    </row>
    <row r="52" spans="1:17">
      <c r="A52" s="34" t="s">
        <v>94</v>
      </c>
      <c r="B52" s="194">
        <f>PPCL_NG!I52+PPCL_Spot!I52+GT_NG!I52+GT_Spot!I52+Bawana_NG!I52+Bawana_RLNG!I52+Bawana_Spot!I52</f>
        <v>83.92</v>
      </c>
      <c r="C52" s="194">
        <f>PPCL_NG!P52+PPCL_Spot!P52+GT_NG!P52+GT_Spot!P52+Bawana_NG!P52+Bawana_RLNG!P52+Bawana_Spot!P52</f>
        <v>83.919722968072449</v>
      </c>
      <c r="D52" s="195">
        <f t="shared" si="0"/>
        <v>2.7703192755268446E-4</v>
      </c>
      <c r="E52" s="194">
        <f>PPCL_NG!J52+PPCL_Spot!J52+GT_NG!J52+GT_Spot!J52+Bawana_NG!J52+Bawana_RLNG!J52+Bawana_Spot!J52</f>
        <v>48.53</v>
      </c>
      <c r="F52" s="194">
        <f>PPCL_NG!Q52+PPCL_Spot!Q52+GT_NG!Q52+GT_Spot!Q52+Bawana_NG!Q52+Bawana_RLNG!Q52+Bawana_Spot!Q52</f>
        <v>48.529749432896622</v>
      </c>
      <c r="G52" s="195">
        <f t="shared" si="1"/>
        <v>2.5056710337878485E-4</v>
      </c>
      <c r="H52" s="194">
        <f>PPCL_NG!K52+PPCL_Spot!K52+GT_NG!K52+GT_Spot!K52+Bawana_NG!K52+Bawana_RLNG!K52+Bawana_Spot!K52</f>
        <v>5</v>
      </c>
      <c r="I52" s="194">
        <f>PPCL_NG!R52+PPCL_Spot!R52+GT_NG!R52+GT_Spot!R52+Bawana_NG!R52+Bawana_RLNG!R52+Bawana_Spot!R52</f>
        <v>5.0002314707652413</v>
      </c>
      <c r="J52" s="195">
        <f t="shared" si="2"/>
        <v>-2.3147076524132615E-4</v>
      </c>
      <c r="K52" s="194">
        <f>PPCL_NG!L52+PPCL_Spot!L52+GT_NG!L52+GT_Spot!L52+Bawana_NG!L52+Bawana_RLNG!L52+Bawana_Spot!L52</f>
        <v>19.68</v>
      </c>
      <c r="L52" s="194">
        <f>PPCL_NG!S52+PPCL_Spot!S52+GT_NG!S52+GT_Spot!S52+Bawana_NG!S52+Bawana_RLNG!S52+Bawana_Spot!S52</f>
        <v>19.680494865206853</v>
      </c>
      <c r="M52" s="195">
        <f t="shared" si="3"/>
        <v>-4.9486520685348978E-4</v>
      </c>
      <c r="N52" s="194">
        <f>PPCL_NG!M52+PPCL_Spot!M52+GT_NG!M52+GT_Spot!M52+Bawana_NG!M52+Bawana_RLNG!M52+Bawana_Spot!M52</f>
        <v>58.64</v>
      </c>
      <c r="O52" s="194">
        <f>PPCL_NG!T52+PPCL_Spot!T52+GT_NG!T52+GT_Spot!T52+Bawana_NG!T52+Bawana_RLNG!T52+Bawana_Spot!T52</f>
        <v>58.6398012630588</v>
      </c>
      <c r="P52" s="195">
        <f t="shared" si="4"/>
        <v>1.9873694120065011E-4</v>
      </c>
      <c r="Q52" s="195">
        <f t="shared" si="5"/>
        <v>3.730349362740526E-14</v>
      </c>
    </row>
    <row r="53" spans="1:17">
      <c r="A53" s="34" t="s">
        <v>95</v>
      </c>
      <c r="B53" s="194">
        <f>PPCL_NG!I53+PPCL_Spot!I53+GT_NG!I53+GT_Spot!I53+Bawana_NG!I53+Bawana_RLNG!I53+Bawana_Spot!I53</f>
        <v>83.92</v>
      </c>
      <c r="C53" s="194">
        <f>PPCL_NG!P53+PPCL_Spot!P53+GT_NG!P53+GT_Spot!P53+Bawana_NG!P53+Bawana_RLNG!P53+Bawana_Spot!P53</f>
        <v>83.919722968072449</v>
      </c>
      <c r="D53" s="195">
        <f t="shared" si="0"/>
        <v>2.7703192755268446E-4</v>
      </c>
      <c r="E53" s="194">
        <f>PPCL_NG!J53+PPCL_Spot!J53+GT_NG!J53+GT_Spot!J53+Bawana_NG!J53+Bawana_RLNG!J53+Bawana_Spot!J53</f>
        <v>48.53</v>
      </c>
      <c r="F53" s="194">
        <f>PPCL_NG!Q53+PPCL_Spot!Q53+GT_NG!Q53+GT_Spot!Q53+Bawana_NG!Q53+Bawana_RLNG!Q53+Bawana_Spot!Q53</f>
        <v>48.529749432896622</v>
      </c>
      <c r="G53" s="195">
        <f t="shared" si="1"/>
        <v>2.5056710337878485E-4</v>
      </c>
      <c r="H53" s="194">
        <f>PPCL_NG!K53+PPCL_Spot!K53+GT_NG!K53+GT_Spot!K53+Bawana_NG!K53+Bawana_RLNG!K53+Bawana_Spot!K53</f>
        <v>5</v>
      </c>
      <c r="I53" s="194">
        <f>PPCL_NG!R53+PPCL_Spot!R53+GT_NG!R53+GT_Spot!R53+Bawana_NG!R53+Bawana_RLNG!R53+Bawana_Spot!R53</f>
        <v>5.0002314707652413</v>
      </c>
      <c r="J53" s="195">
        <f t="shared" si="2"/>
        <v>-2.3147076524132615E-4</v>
      </c>
      <c r="K53" s="194">
        <f>PPCL_NG!L53+PPCL_Spot!L53+GT_NG!L53+GT_Spot!L53+Bawana_NG!L53+Bawana_RLNG!L53+Bawana_Spot!L53</f>
        <v>19.68</v>
      </c>
      <c r="L53" s="194">
        <f>PPCL_NG!S53+PPCL_Spot!S53+GT_NG!S53+GT_Spot!S53+Bawana_NG!S53+Bawana_RLNG!S53+Bawana_Spot!S53</f>
        <v>19.680494865206853</v>
      </c>
      <c r="M53" s="195">
        <f t="shared" si="3"/>
        <v>-4.9486520685348978E-4</v>
      </c>
      <c r="N53" s="194">
        <f>PPCL_NG!M53+PPCL_Spot!M53+GT_NG!M53+GT_Spot!M53+Bawana_NG!M53+Bawana_RLNG!M53+Bawana_Spot!M53</f>
        <v>58.64</v>
      </c>
      <c r="O53" s="194">
        <f>PPCL_NG!T53+PPCL_Spot!T53+GT_NG!T53+GT_Spot!T53+Bawana_NG!T53+Bawana_RLNG!T53+Bawana_Spot!T53</f>
        <v>58.6398012630588</v>
      </c>
      <c r="P53" s="195">
        <f t="shared" si="4"/>
        <v>1.9873694120065011E-4</v>
      </c>
      <c r="Q53" s="195">
        <f t="shared" si="5"/>
        <v>3.730349362740526E-14</v>
      </c>
    </row>
    <row r="54" spans="1:17">
      <c r="A54" s="34" t="s">
        <v>96</v>
      </c>
      <c r="B54" s="194">
        <f>PPCL_NG!I54+PPCL_Spot!I54+GT_NG!I54+GT_Spot!I54+Bawana_NG!I54+Bawana_RLNG!I54+Bawana_Spot!I54</f>
        <v>83.92</v>
      </c>
      <c r="C54" s="194">
        <f>PPCL_NG!P54+PPCL_Spot!P54+GT_NG!P54+GT_Spot!P54+Bawana_NG!P54+Bawana_RLNG!P54+Bawana_Spot!P54</f>
        <v>83.919722968072449</v>
      </c>
      <c r="D54" s="195">
        <f t="shared" si="0"/>
        <v>2.7703192755268446E-4</v>
      </c>
      <c r="E54" s="194">
        <f>PPCL_NG!J54+PPCL_Spot!J54+GT_NG!J54+GT_Spot!J54+Bawana_NG!J54+Bawana_RLNG!J54+Bawana_Spot!J54</f>
        <v>48.53</v>
      </c>
      <c r="F54" s="194">
        <f>PPCL_NG!Q54+PPCL_Spot!Q54+GT_NG!Q54+GT_Spot!Q54+Bawana_NG!Q54+Bawana_RLNG!Q54+Bawana_Spot!Q54</f>
        <v>48.529749432896622</v>
      </c>
      <c r="G54" s="195">
        <f t="shared" si="1"/>
        <v>2.5056710337878485E-4</v>
      </c>
      <c r="H54" s="194">
        <f>PPCL_NG!K54+PPCL_Spot!K54+GT_NG!K54+GT_Spot!K54+Bawana_NG!K54+Bawana_RLNG!K54+Bawana_Spot!K54</f>
        <v>5</v>
      </c>
      <c r="I54" s="194">
        <f>PPCL_NG!R54+PPCL_Spot!R54+GT_NG!R54+GT_Spot!R54+Bawana_NG!R54+Bawana_RLNG!R54+Bawana_Spot!R54</f>
        <v>5.0002314707652413</v>
      </c>
      <c r="J54" s="195">
        <f t="shared" si="2"/>
        <v>-2.3147076524132615E-4</v>
      </c>
      <c r="K54" s="194">
        <f>PPCL_NG!L54+PPCL_Spot!L54+GT_NG!L54+GT_Spot!L54+Bawana_NG!L54+Bawana_RLNG!L54+Bawana_Spot!L54</f>
        <v>19.68</v>
      </c>
      <c r="L54" s="194">
        <f>PPCL_NG!S54+PPCL_Spot!S54+GT_NG!S54+GT_Spot!S54+Bawana_NG!S54+Bawana_RLNG!S54+Bawana_Spot!S54</f>
        <v>19.680494865206853</v>
      </c>
      <c r="M54" s="195">
        <f t="shared" si="3"/>
        <v>-4.9486520685348978E-4</v>
      </c>
      <c r="N54" s="194">
        <f>PPCL_NG!M54+PPCL_Spot!M54+GT_NG!M54+GT_Spot!M54+Bawana_NG!M54+Bawana_RLNG!M54+Bawana_Spot!M54</f>
        <v>58.64</v>
      </c>
      <c r="O54" s="194">
        <f>PPCL_NG!T54+PPCL_Spot!T54+GT_NG!T54+GT_Spot!T54+Bawana_NG!T54+Bawana_RLNG!T54+Bawana_Spot!T54</f>
        <v>58.6398012630588</v>
      </c>
      <c r="P54" s="195">
        <f t="shared" si="4"/>
        <v>1.9873694120065011E-4</v>
      </c>
      <c r="Q54" s="195">
        <f t="shared" si="5"/>
        <v>3.730349362740526E-14</v>
      </c>
    </row>
    <row r="55" spans="1:17">
      <c r="A55" s="34" t="s">
        <v>97</v>
      </c>
      <c r="B55" s="194">
        <f>PPCL_NG!I55+PPCL_Spot!I55+GT_NG!I55+GT_Spot!I55+Bawana_NG!I55+Bawana_RLNG!I55+Bawana_Spot!I55</f>
        <v>83.92</v>
      </c>
      <c r="C55" s="194">
        <f>PPCL_NG!P55+PPCL_Spot!P55+GT_NG!P55+GT_Spot!P55+Bawana_NG!P55+Bawana_RLNG!P55+Bawana_Spot!P55</f>
        <v>83.919722968072449</v>
      </c>
      <c r="D55" s="195">
        <f t="shared" si="0"/>
        <v>2.7703192755268446E-4</v>
      </c>
      <c r="E55" s="194">
        <f>PPCL_NG!J55+PPCL_Spot!J55+GT_NG!J55+GT_Spot!J55+Bawana_NG!J55+Bawana_RLNG!J55+Bawana_Spot!J55</f>
        <v>48.53</v>
      </c>
      <c r="F55" s="194">
        <f>PPCL_NG!Q55+PPCL_Spot!Q55+GT_NG!Q55+GT_Spot!Q55+Bawana_NG!Q55+Bawana_RLNG!Q55+Bawana_Spot!Q55</f>
        <v>48.529749432896622</v>
      </c>
      <c r="G55" s="195">
        <f t="shared" si="1"/>
        <v>2.5056710337878485E-4</v>
      </c>
      <c r="H55" s="194">
        <f>PPCL_NG!K55+PPCL_Spot!K55+GT_NG!K55+GT_Spot!K55+Bawana_NG!K55+Bawana_RLNG!K55+Bawana_Spot!K55</f>
        <v>5</v>
      </c>
      <c r="I55" s="194">
        <f>PPCL_NG!R55+PPCL_Spot!R55+GT_NG!R55+GT_Spot!R55+Bawana_NG!R55+Bawana_RLNG!R55+Bawana_Spot!R55</f>
        <v>5.0002314707652413</v>
      </c>
      <c r="J55" s="195">
        <f t="shared" si="2"/>
        <v>-2.3147076524132615E-4</v>
      </c>
      <c r="K55" s="194">
        <f>PPCL_NG!L55+PPCL_Spot!L55+GT_NG!L55+GT_Spot!L55+Bawana_NG!L55+Bawana_RLNG!L55+Bawana_Spot!L55</f>
        <v>19.68</v>
      </c>
      <c r="L55" s="194">
        <f>PPCL_NG!S55+PPCL_Spot!S55+GT_NG!S55+GT_Spot!S55+Bawana_NG!S55+Bawana_RLNG!S55+Bawana_Spot!S55</f>
        <v>19.680494865206853</v>
      </c>
      <c r="M55" s="195">
        <f t="shared" si="3"/>
        <v>-4.9486520685348978E-4</v>
      </c>
      <c r="N55" s="194">
        <f>PPCL_NG!M55+PPCL_Spot!M55+GT_NG!M55+GT_Spot!M55+Bawana_NG!M55+Bawana_RLNG!M55+Bawana_Spot!M55</f>
        <v>58.64</v>
      </c>
      <c r="O55" s="194">
        <f>PPCL_NG!T55+PPCL_Spot!T55+GT_NG!T55+GT_Spot!T55+Bawana_NG!T55+Bawana_RLNG!T55+Bawana_Spot!T55</f>
        <v>58.6398012630588</v>
      </c>
      <c r="P55" s="195">
        <f t="shared" si="4"/>
        <v>1.9873694120065011E-4</v>
      </c>
      <c r="Q55" s="195">
        <f t="shared" si="5"/>
        <v>3.730349362740526E-14</v>
      </c>
    </row>
    <row r="56" spans="1:17">
      <c r="A56" s="34" t="s">
        <v>98</v>
      </c>
      <c r="B56" s="194">
        <f>PPCL_NG!I56+PPCL_Spot!I56+GT_NG!I56+GT_Spot!I56+Bawana_NG!I56+Bawana_RLNG!I56+Bawana_Spot!I56</f>
        <v>83.92</v>
      </c>
      <c r="C56" s="194">
        <f>PPCL_NG!P56+PPCL_Spot!P56+GT_NG!P56+GT_Spot!P56+Bawana_NG!P56+Bawana_RLNG!P56+Bawana_Spot!P56</f>
        <v>83.919722968072449</v>
      </c>
      <c r="D56" s="195">
        <f t="shared" si="0"/>
        <v>2.7703192755268446E-4</v>
      </c>
      <c r="E56" s="194">
        <f>PPCL_NG!J56+PPCL_Spot!J56+GT_NG!J56+GT_Spot!J56+Bawana_NG!J56+Bawana_RLNG!J56+Bawana_Spot!J56</f>
        <v>48.53</v>
      </c>
      <c r="F56" s="194">
        <f>PPCL_NG!Q56+PPCL_Spot!Q56+GT_NG!Q56+GT_Spot!Q56+Bawana_NG!Q56+Bawana_RLNG!Q56+Bawana_Spot!Q56</f>
        <v>48.529749432896622</v>
      </c>
      <c r="G56" s="195">
        <f t="shared" si="1"/>
        <v>2.5056710337878485E-4</v>
      </c>
      <c r="H56" s="194">
        <f>PPCL_NG!K56+PPCL_Spot!K56+GT_NG!K56+GT_Spot!K56+Bawana_NG!K56+Bawana_RLNG!K56+Bawana_Spot!K56</f>
        <v>5</v>
      </c>
      <c r="I56" s="194">
        <f>PPCL_NG!R56+PPCL_Spot!R56+GT_NG!R56+GT_Spot!R56+Bawana_NG!R56+Bawana_RLNG!R56+Bawana_Spot!R56</f>
        <v>5.0002314707652413</v>
      </c>
      <c r="J56" s="195">
        <f t="shared" si="2"/>
        <v>-2.3147076524132615E-4</v>
      </c>
      <c r="K56" s="194">
        <f>PPCL_NG!L56+PPCL_Spot!L56+GT_NG!L56+GT_Spot!L56+Bawana_NG!L56+Bawana_RLNG!L56+Bawana_Spot!L56</f>
        <v>19.68</v>
      </c>
      <c r="L56" s="194">
        <f>PPCL_NG!S56+PPCL_Spot!S56+GT_NG!S56+GT_Spot!S56+Bawana_NG!S56+Bawana_RLNG!S56+Bawana_Spot!S56</f>
        <v>19.680494865206853</v>
      </c>
      <c r="M56" s="195">
        <f t="shared" si="3"/>
        <v>-4.9486520685348978E-4</v>
      </c>
      <c r="N56" s="194">
        <f>PPCL_NG!M56+PPCL_Spot!M56+GT_NG!M56+GT_Spot!M56+Bawana_NG!M56+Bawana_RLNG!M56+Bawana_Spot!M56</f>
        <v>58.64</v>
      </c>
      <c r="O56" s="194">
        <f>PPCL_NG!T56+PPCL_Spot!T56+GT_NG!T56+GT_Spot!T56+Bawana_NG!T56+Bawana_RLNG!T56+Bawana_Spot!T56</f>
        <v>58.6398012630588</v>
      </c>
      <c r="P56" s="195">
        <f t="shared" si="4"/>
        <v>1.9873694120065011E-4</v>
      </c>
      <c r="Q56" s="195">
        <f t="shared" si="5"/>
        <v>3.730349362740526E-14</v>
      </c>
    </row>
    <row r="57" spans="1:17">
      <c r="A57" s="34" t="s">
        <v>99</v>
      </c>
      <c r="B57" s="194">
        <f>PPCL_NG!I57+PPCL_Spot!I57+GT_NG!I57+GT_Spot!I57+Bawana_NG!I57+Bawana_RLNG!I57+Bawana_Spot!I57</f>
        <v>83.92</v>
      </c>
      <c r="C57" s="194">
        <f>PPCL_NG!P57+PPCL_Spot!P57+GT_NG!P57+GT_Spot!P57+Bawana_NG!P57+Bawana_RLNG!P57+Bawana_Spot!P57</f>
        <v>83.919722968072449</v>
      </c>
      <c r="D57" s="195">
        <f t="shared" si="0"/>
        <v>2.7703192755268446E-4</v>
      </c>
      <c r="E57" s="194">
        <f>PPCL_NG!J57+PPCL_Spot!J57+GT_NG!J57+GT_Spot!J57+Bawana_NG!J57+Bawana_RLNG!J57+Bawana_Spot!J57</f>
        <v>48.53</v>
      </c>
      <c r="F57" s="194">
        <f>PPCL_NG!Q57+PPCL_Spot!Q57+GT_NG!Q57+GT_Spot!Q57+Bawana_NG!Q57+Bawana_RLNG!Q57+Bawana_Spot!Q57</f>
        <v>48.529749432896622</v>
      </c>
      <c r="G57" s="195">
        <f t="shared" si="1"/>
        <v>2.5056710337878485E-4</v>
      </c>
      <c r="H57" s="194">
        <f>PPCL_NG!K57+PPCL_Spot!K57+GT_NG!K57+GT_Spot!K57+Bawana_NG!K57+Bawana_RLNG!K57+Bawana_Spot!K57</f>
        <v>5</v>
      </c>
      <c r="I57" s="194">
        <f>PPCL_NG!R57+PPCL_Spot!R57+GT_NG!R57+GT_Spot!R57+Bawana_NG!R57+Bawana_RLNG!R57+Bawana_Spot!R57</f>
        <v>5.0002314707652413</v>
      </c>
      <c r="J57" s="195">
        <f t="shared" si="2"/>
        <v>-2.3147076524132615E-4</v>
      </c>
      <c r="K57" s="194">
        <f>PPCL_NG!L57+PPCL_Spot!L57+GT_NG!L57+GT_Spot!L57+Bawana_NG!L57+Bawana_RLNG!L57+Bawana_Spot!L57</f>
        <v>19.68</v>
      </c>
      <c r="L57" s="194">
        <f>PPCL_NG!S57+PPCL_Spot!S57+GT_NG!S57+GT_Spot!S57+Bawana_NG!S57+Bawana_RLNG!S57+Bawana_Spot!S57</f>
        <v>19.680494865206853</v>
      </c>
      <c r="M57" s="195">
        <f t="shared" si="3"/>
        <v>-4.9486520685348978E-4</v>
      </c>
      <c r="N57" s="194">
        <f>PPCL_NG!M57+PPCL_Spot!M57+GT_NG!M57+GT_Spot!M57+Bawana_NG!M57+Bawana_RLNG!M57+Bawana_Spot!M57</f>
        <v>58.64</v>
      </c>
      <c r="O57" s="194">
        <f>PPCL_NG!T57+PPCL_Spot!T57+GT_NG!T57+GT_Spot!T57+Bawana_NG!T57+Bawana_RLNG!T57+Bawana_Spot!T57</f>
        <v>58.6398012630588</v>
      </c>
      <c r="P57" s="195">
        <f t="shared" si="4"/>
        <v>1.9873694120065011E-4</v>
      </c>
      <c r="Q57" s="195">
        <f t="shared" si="5"/>
        <v>3.730349362740526E-14</v>
      </c>
    </row>
    <row r="58" spans="1:17">
      <c r="A58" s="34" t="s">
        <v>100</v>
      </c>
      <c r="B58" s="194">
        <f>PPCL_NG!I58+PPCL_Spot!I58+GT_NG!I58+GT_Spot!I58+Bawana_NG!I58+Bawana_RLNG!I58+Bawana_Spot!I58</f>
        <v>83.92</v>
      </c>
      <c r="C58" s="194">
        <f>PPCL_NG!P58+PPCL_Spot!P58+GT_NG!P58+GT_Spot!P58+Bawana_NG!P58+Bawana_RLNG!P58+Bawana_Spot!P58</f>
        <v>83.919722968072449</v>
      </c>
      <c r="D58" s="195">
        <f t="shared" si="0"/>
        <v>2.7703192755268446E-4</v>
      </c>
      <c r="E58" s="194">
        <f>PPCL_NG!J58+PPCL_Spot!J58+GT_NG!J58+GT_Spot!J58+Bawana_NG!J58+Bawana_RLNG!J58+Bawana_Spot!J58</f>
        <v>48.53</v>
      </c>
      <c r="F58" s="194">
        <f>PPCL_NG!Q58+PPCL_Spot!Q58+GT_NG!Q58+GT_Spot!Q58+Bawana_NG!Q58+Bawana_RLNG!Q58+Bawana_Spot!Q58</f>
        <v>48.529749432896622</v>
      </c>
      <c r="G58" s="195">
        <f t="shared" si="1"/>
        <v>2.5056710337878485E-4</v>
      </c>
      <c r="H58" s="194">
        <f>PPCL_NG!K58+PPCL_Spot!K58+GT_NG!K58+GT_Spot!K58+Bawana_NG!K58+Bawana_RLNG!K58+Bawana_Spot!K58</f>
        <v>5</v>
      </c>
      <c r="I58" s="194">
        <f>PPCL_NG!R58+PPCL_Spot!R58+GT_NG!R58+GT_Spot!R58+Bawana_NG!R58+Bawana_RLNG!R58+Bawana_Spot!R58</f>
        <v>5.0002314707652413</v>
      </c>
      <c r="J58" s="195">
        <f t="shared" si="2"/>
        <v>-2.3147076524132615E-4</v>
      </c>
      <c r="K58" s="194">
        <f>PPCL_NG!L58+PPCL_Spot!L58+GT_NG!L58+GT_Spot!L58+Bawana_NG!L58+Bawana_RLNG!L58+Bawana_Spot!L58</f>
        <v>19.68</v>
      </c>
      <c r="L58" s="194">
        <f>PPCL_NG!S58+PPCL_Spot!S58+GT_NG!S58+GT_Spot!S58+Bawana_NG!S58+Bawana_RLNG!S58+Bawana_Spot!S58</f>
        <v>19.680494865206853</v>
      </c>
      <c r="M58" s="195">
        <f t="shared" si="3"/>
        <v>-4.9486520685348978E-4</v>
      </c>
      <c r="N58" s="194">
        <f>PPCL_NG!M58+PPCL_Spot!M58+GT_NG!M58+GT_Spot!M58+Bawana_NG!M58+Bawana_RLNG!M58+Bawana_Spot!M58</f>
        <v>58.64</v>
      </c>
      <c r="O58" s="194">
        <f>PPCL_NG!T58+PPCL_Spot!T58+GT_NG!T58+GT_Spot!T58+Bawana_NG!T58+Bawana_RLNG!T58+Bawana_Spot!T58</f>
        <v>58.6398012630588</v>
      </c>
      <c r="P58" s="195">
        <f t="shared" si="4"/>
        <v>1.9873694120065011E-4</v>
      </c>
      <c r="Q58" s="195">
        <f t="shared" si="5"/>
        <v>3.730349362740526E-14</v>
      </c>
    </row>
    <row r="59" spans="1:17">
      <c r="A59" s="34" t="s">
        <v>101</v>
      </c>
      <c r="B59" s="194">
        <f>PPCL_NG!I59+PPCL_Spot!I59+GT_NG!I59+GT_Spot!I59+Bawana_NG!I59+Bawana_RLNG!I59+Bawana_Spot!I59</f>
        <v>83.92</v>
      </c>
      <c r="C59" s="194">
        <f>PPCL_NG!P59+PPCL_Spot!P59+GT_NG!P59+GT_Spot!P59+Bawana_NG!P59+Bawana_RLNG!P59+Bawana_Spot!P59</f>
        <v>83.919722968072449</v>
      </c>
      <c r="D59" s="195">
        <f t="shared" si="0"/>
        <v>2.7703192755268446E-4</v>
      </c>
      <c r="E59" s="194">
        <f>PPCL_NG!J59+PPCL_Spot!J59+GT_NG!J59+GT_Spot!J59+Bawana_NG!J59+Bawana_RLNG!J59+Bawana_Spot!J59</f>
        <v>48.53</v>
      </c>
      <c r="F59" s="194">
        <f>PPCL_NG!Q59+PPCL_Spot!Q59+GT_NG!Q59+GT_Spot!Q59+Bawana_NG!Q59+Bawana_RLNG!Q59+Bawana_Spot!Q59</f>
        <v>48.529749432896622</v>
      </c>
      <c r="G59" s="195">
        <f t="shared" si="1"/>
        <v>2.5056710337878485E-4</v>
      </c>
      <c r="H59" s="194">
        <f>PPCL_NG!K59+PPCL_Spot!K59+GT_NG!K59+GT_Spot!K59+Bawana_NG!K59+Bawana_RLNG!K59+Bawana_Spot!K59</f>
        <v>5</v>
      </c>
      <c r="I59" s="194">
        <f>PPCL_NG!R59+PPCL_Spot!R59+GT_NG!R59+GT_Spot!R59+Bawana_NG!R59+Bawana_RLNG!R59+Bawana_Spot!R59</f>
        <v>5.0002314707652413</v>
      </c>
      <c r="J59" s="195">
        <f t="shared" si="2"/>
        <v>-2.3147076524132615E-4</v>
      </c>
      <c r="K59" s="194">
        <f>PPCL_NG!L59+PPCL_Spot!L59+GT_NG!L59+GT_Spot!L59+Bawana_NG!L59+Bawana_RLNG!L59+Bawana_Spot!L59</f>
        <v>19.68</v>
      </c>
      <c r="L59" s="194">
        <f>PPCL_NG!S59+PPCL_Spot!S59+GT_NG!S59+GT_Spot!S59+Bawana_NG!S59+Bawana_RLNG!S59+Bawana_Spot!S59</f>
        <v>19.680494865206853</v>
      </c>
      <c r="M59" s="195">
        <f t="shared" si="3"/>
        <v>-4.9486520685348978E-4</v>
      </c>
      <c r="N59" s="194">
        <f>PPCL_NG!M59+PPCL_Spot!M59+GT_NG!M59+GT_Spot!M59+Bawana_NG!M59+Bawana_RLNG!M59+Bawana_Spot!M59</f>
        <v>58.64</v>
      </c>
      <c r="O59" s="194">
        <f>PPCL_NG!T59+PPCL_Spot!T59+GT_NG!T59+GT_Spot!T59+Bawana_NG!T59+Bawana_RLNG!T59+Bawana_Spot!T59</f>
        <v>58.6398012630588</v>
      </c>
      <c r="P59" s="195">
        <f t="shared" si="4"/>
        <v>1.9873694120065011E-4</v>
      </c>
      <c r="Q59" s="195">
        <f t="shared" si="5"/>
        <v>3.730349362740526E-14</v>
      </c>
    </row>
    <row r="60" spans="1:17">
      <c r="A60" s="34" t="s">
        <v>102</v>
      </c>
      <c r="B60" s="194">
        <f>PPCL_NG!I60+PPCL_Spot!I60+GT_NG!I60+GT_Spot!I60+Bawana_NG!I60+Bawana_RLNG!I60+Bawana_Spot!I60</f>
        <v>83.92</v>
      </c>
      <c r="C60" s="194">
        <f>PPCL_NG!P60+PPCL_Spot!P60+GT_NG!P60+GT_Spot!P60+Bawana_NG!P60+Bawana_RLNG!P60+Bawana_Spot!P60</f>
        <v>83.919722968072449</v>
      </c>
      <c r="D60" s="195">
        <f t="shared" si="0"/>
        <v>2.7703192755268446E-4</v>
      </c>
      <c r="E60" s="194">
        <f>PPCL_NG!J60+PPCL_Spot!J60+GT_NG!J60+GT_Spot!J60+Bawana_NG!J60+Bawana_RLNG!J60+Bawana_Spot!J60</f>
        <v>48.53</v>
      </c>
      <c r="F60" s="194">
        <f>PPCL_NG!Q60+PPCL_Spot!Q60+GT_NG!Q60+GT_Spot!Q60+Bawana_NG!Q60+Bawana_RLNG!Q60+Bawana_Spot!Q60</f>
        <v>48.529749432896622</v>
      </c>
      <c r="G60" s="195">
        <f t="shared" si="1"/>
        <v>2.5056710337878485E-4</v>
      </c>
      <c r="H60" s="194">
        <f>PPCL_NG!K60+PPCL_Spot!K60+GT_NG!K60+GT_Spot!K60+Bawana_NG!K60+Bawana_RLNG!K60+Bawana_Spot!K60</f>
        <v>5</v>
      </c>
      <c r="I60" s="194">
        <f>PPCL_NG!R60+PPCL_Spot!R60+GT_NG!R60+GT_Spot!R60+Bawana_NG!R60+Bawana_RLNG!R60+Bawana_Spot!R60</f>
        <v>5.0002314707652413</v>
      </c>
      <c r="J60" s="195">
        <f t="shared" si="2"/>
        <v>-2.3147076524132615E-4</v>
      </c>
      <c r="K60" s="194">
        <f>PPCL_NG!L60+PPCL_Spot!L60+GT_NG!L60+GT_Spot!L60+Bawana_NG!L60+Bawana_RLNG!L60+Bawana_Spot!L60</f>
        <v>19.68</v>
      </c>
      <c r="L60" s="194">
        <f>PPCL_NG!S60+PPCL_Spot!S60+GT_NG!S60+GT_Spot!S60+Bawana_NG!S60+Bawana_RLNG!S60+Bawana_Spot!S60</f>
        <v>19.680494865206853</v>
      </c>
      <c r="M60" s="195">
        <f t="shared" si="3"/>
        <v>-4.9486520685348978E-4</v>
      </c>
      <c r="N60" s="194">
        <f>PPCL_NG!M60+PPCL_Spot!M60+GT_NG!M60+GT_Spot!M60+Bawana_NG!M60+Bawana_RLNG!M60+Bawana_Spot!M60</f>
        <v>58.64</v>
      </c>
      <c r="O60" s="194">
        <f>PPCL_NG!T60+PPCL_Spot!T60+GT_NG!T60+GT_Spot!T60+Bawana_NG!T60+Bawana_RLNG!T60+Bawana_Spot!T60</f>
        <v>58.6398012630588</v>
      </c>
      <c r="P60" s="195">
        <f t="shared" si="4"/>
        <v>1.9873694120065011E-4</v>
      </c>
      <c r="Q60" s="195">
        <f t="shared" si="5"/>
        <v>3.730349362740526E-14</v>
      </c>
    </row>
    <row r="61" spans="1:17">
      <c r="A61" s="34" t="s">
        <v>103</v>
      </c>
      <c r="B61" s="194">
        <f>PPCL_NG!I61+PPCL_Spot!I61+GT_NG!I61+GT_Spot!I61+Bawana_NG!I61+Bawana_RLNG!I61+Bawana_Spot!I61</f>
        <v>83.92</v>
      </c>
      <c r="C61" s="194">
        <f>PPCL_NG!P61+PPCL_Spot!P61+GT_NG!P61+GT_Spot!P61+Bawana_NG!P61+Bawana_RLNG!P61+Bawana_Spot!P61</f>
        <v>83.919722968072449</v>
      </c>
      <c r="D61" s="195">
        <f t="shared" si="0"/>
        <v>2.7703192755268446E-4</v>
      </c>
      <c r="E61" s="194">
        <f>PPCL_NG!J61+PPCL_Spot!J61+GT_NG!J61+GT_Spot!J61+Bawana_NG!J61+Bawana_RLNG!J61+Bawana_Spot!J61</f>
        <v>48.53</v>
      </c>
      <c r="F61" s="194">
        <f>PPCL_NG!Q61+PPCL_Spot!Q61+GT_NG!Q61+GT_Spot!Q61+Bawana_NG!Q61+Bawana_RLNG!Q61+Bawana_Spot!Q61</f>
        <v>48.529749432896622</v>
      </c>
      <c r="G61" s="195">
        <f t="shared" si="1"/>
        <v>2.5056710337878485E-4</v>
      </c>
      <c r="H61" s="194">
        <f>PPCL_NG!K61+PPCL_Spot!K61+GT_NG!K61+GT_Spot!K61+Bawana_NG!K61+Bawana_RLNG!K61+Bawana_Spot!K61</f>
        <v>5</v>
      </c>
      <c r="I61" s="194">
        <f>PPCL_NG!R61+PPCL_Spot!R61+GT_NG!R61+GT_Spot!R61+Bawana_NG!R61+Bawana_RLNG!R61+Bawana_Spot!R61</f>
        <v>5.0002314707652413</v>
      </c>
      <c r="J61" s="195">
        <f t="shared" si="2"/>
        <v>-2.3147076524132615E-4</v>
      </c>
      <c r="K61" s="194">
        <f>PPCL_NG!L61+PPCL_Spot!L61+GT_NG!L61+GT_Spot!L61+Bawana_NG!L61+Bawana_RLNG!L61+Bawana_Spot!L61</f>
        <v>19.68</v>
      </c>
      <c r="L61" s="194">
        <f>PPCL_NG!S61+PPCL_Spot!S61+GT_NG!S61+GT_Spot!S61+Bawana_NG!S61+Bawana_RLNG!S61+Bawana_Spot!S61</f>
        <v>19.680494865206853</v>
      </c>
      <c r="M61" s="195">
        <f t="shared" si="3"/>
        <v>-4.9486520685348978E-4</v>
      </c>
      <c r="N61" s="194">
        <f>PPCL_NG!M61+PPCL_Spot!M61+GT_NG!M61+GT_Spot!M61+Bawana_NG!M61+Bawana_RLNG!M61+Bawana_Spot!M61</f>
        <v>58.64</v>
      </c>
      <c r="O61" s="194">
        <f>PPCL_NG!T61+PPCL_Spot!T61+GT_NG!T61+GT_Spot!T61+Bawana_NG!T61+Bawana_RLNG!T61+Bawana_Spot!T61</f>
        <v>58.6398012630588</v>
      </c>
      <c r="P61" s="195">
        <f t="shared" si="4"/>
        <v>1.9873694120065011E-4</v>
      </c>
      <c r="Q61" s="195">
        <f t="shared" si="5"/>
        <v>3.730349362740526E-14</v>
      </c>
    </row>
    <row r="62" spans="1:17">
      <c r="A62" s="34" t="s">
        <v>104</v>
      </c>
      <c r="B62" s="194">
        <f>PPCL_NG!I62+PPCL_Spot!I62+GT_NG!I62+GT_Spot!I62+Bawana_NG!I62+Bawana_RLNG!I62+Bawana_Spot!I62</f>
        <v>83.92</v>
      </c>
      <c r="C62" s="194">
        <f>PPCL_NG!P62+PPCL_Spot!P62+GT_NG!P62+GT_Spot!P62+Bawana_NG!P62+Bawana_RLNG!P62+Bawana_Spot!P62</f>
        <v>83.919722968072449</v>
      </c>
      <c r="D62" s="195">
        <f t="shared" si="0"/>
        <v>2.7703192755268446E-4</v>
      </c>
      <c r="E62" s="194">
        <f>PPCL_NG!J62+PPCL_Spot!J62+GT_NG!J62+GT_Spot!J62+Bawana_NG!J62+Bawana_RLNG!J62+Bawana_Spot!J62</f>
        <v>48.53</v>
      </c>
      <c r="F62" s="194">
        <f>PPCL_NG!Q62+PPCL_Spot!Q62+GT_NG!Q62+GT_Spot!Q62+Bawana_NG!Q62+Bawana_RLNG!Q62+Bawana_Spot!Q62</f>
        <v>48.529749432896622</v>
      </c>
      <c r="G62" s="195">
        <f t="shared" si="1"/>
        <v>2.5056710337878485E-4</v>
      </c>
      <c r="H62" s="194">
        <f>PPCL_NG!K62+PPCL_Spot!K62+GT_NG!K62+GT_Spot!K62+Bawana_NG!K62+Bawana_RLNG!K62+Bawana_Spot!K62</f>
        <v>5</v>
      </c>
      <c r="I62" s="194">
        <f>PPCL_NG!R62+PPCL_Spot!R62+GT_NG!R62+GT_Spot!R62+Bawana_NG!R62+Bawana_RLNG!R62+Bawana_Spot!R62</f>
        <v>5.0002314707652413</v>
      </c>
      <c r="J62" s="195">
        <f t="shared" si="2"/>
        <v>-2.3147076524132615E-4</v>
      </c>
      <c r="K62" s="194">
        <f>PPCL_NG!L62+PPCL_Spot!L62+GT_NG!L62+GT_Spot!L62+Bawana_NG!L62+Bawana_RLNG!L62+Bawana_Spot!L62</f>
        <v>19.68</v>
      </c>
      <c r="L62" s="194">
        <f>PPCL_NG!S62+PPCL_Spot!S62+GT_NG!S62+GT_Spot!S62+Bawana_NG!S62+Bawana_RLNG!S62+Bawana_Spot!S62</f>
        <v>19.680494865206853</v>
      </c>
      <c r="M62" s="195">
        <f t="shared" si="3"/>
        <v>-4.9486520685348978E-4</v>
      </c>
      <c r="N62" s="194">
        <f>PPCL_NG!M62+PPCL_Spot!M62+GT_NG!M62+GT_Spot!M62+Bawana_NG!M62+Bawana_RLNG!M62+Bawana_Spot!M62</f>
        <v>58.64</v>
      </c>
      <c r="O62" s="194">
        <f>PPCL_NG!T62+PPCL_Spot!T62+GT_NG!T62+GT_Spot!T62+Bawana_NG!T62+Bawana_RLNG!T62+Bawana_Spot!T62</f>
        <v>58.6398012630588</v>
      </c>
      <c r="P62" s="195">
        <f t="shared" si="4"/>
        <v>1.9873694120065011E-4</v>
      </c>
      <c r="Q62" s="195">
        <f t="shared" si="5"/>
        <v>3.730349362740526E-14</v>
      </c>
    </row>
    <row r="63" spans="1:17">
      <c r="A63" s="34" t="s">
        <v>105</v>
      </c>
      <c r="B63" s="194">
        <f>PPCL_NG!I63+PPCL_Spot!I63+GT_NG!I63+GT_Spot!I63+Bawana_NG!I63+Bawana_RLNG!I63+Bawana_Spot!I63</f>
        <v>83.92</v>
      </c>
      <c r="C63" s="194">
        <f>PPCL_NG!P63+PPCL_Spot!P63+GT_NG!P63+GT_Spot!P63+Bawana_NG!P63+Bawana_RLNG!P63+Bawana_Spot!P63</f>
        <v>83.919722968072449</v>
      </c>
      <c r="D63" s="195">
        <f t="shared" si="0"/>
        <v>2.7703192755268446E-4</v>
      </c>
      <c r="E63" s="194">
        <f>PPCL_NG!J63+PPCL_Spot!J63+GT_NG!J63+GT_Spot!J63+Bawana_NG!J63+Bawana_RLNG!J63+Bawana_Spot!J63</f>
        <v>48.53</v>
      </c>
      <c r="F63" s="194">
        <f>PPCL_NG!Q63+PPCL_Spot!Q63+GT_NG!Q63+GT_Spot!Q63+Bawana_NG!Q63+Bawana_RLNG!Q63+Bawana_Spot!Q63</f>
        <v>48.529749432896622</v>
      </c>
      <c r="G63" s="195">
        <f t="shared" si="1"/>
        <v>2.5056710337878485E-4</v>
      </c>
      <c r="H63" s="194">
        <f>PPCL_NG!K63+PPCL_Spot!K63+GT_NG!K63+GT_Spot!K63+Bawana_NG!K63+Bawana_RLNG!K63+Bawana_Spot!K63</f>
        <v>5</v>
      </c>
      <c r="I63" s="194">
        <f>PPCL_NG!R63+PPCL_Spot!R63+GT_NG!R63+GT_Spot!R63+Bawana_NG!R63+Bawana_RLNG!R63+Bawana_Spot!R63</f>
        <v>5.0002314707652413</v>
      </c>
      <c r="J63" s="195">
        <f t="shared" si="2"/>
        <v>-2.3147076524132615E-4</v>
      </c>
      <c r="K63" s="194">
        <f>PPCL_NG!L63+PPCL_Spot!L63+GT_NG!L63+GT_Spot!L63+Bawana_NG!L63+Bawana_RLNG!L63+Bawana_Spot!L63</f>
        <v>19.68</v>
      </c>
      <c r="L63" s="194">
        <f>PPCL_NG!S63+PPCL_Spot!S63+GT_NG!S63+GT_Spot!S63+Bawana_NG!S63+Bawana_RLNG!S63+Bawana_Spot!S63</f>
        <v>19.680494865206853</v>
      </c>
      <c r="M63" s="195">
        <f t="shared" si="3"/>
        <v>-4.9486520685348978E-4</v>
      </c>
      <c r="N63" s="194">
        <f>PPCL_NG!M63+PPCL_Spot!M63+GT_NG!M63+GT_Spot!M63+Bawana_NG!M63+Bawana_RLNG!M63+Bawana_Spot!M63</f>
        <v>58.64</v>
      </c>
      <c r="O63" s="194">
        <f>PPCL_NG!T63+PPCL_Spot!T63+GT_NG!T63+GT_Spot!T63+Bawana_NG!T63+Bawana_RLNG!T63+Bawana_Spot!T63</f>
        <v>58.6398012630588</v>
      </c>
      <c r="P63" s="195">
        <f t="shared" si="4"/>
        <v>1.9873694120065011E-4</v>
      </c>
      <c r="Q63" s="195">
        <f t="shared" si="5"/>
        <v>3.730349362740526E-14</v>
      </c>
    </row>
    <row r="64" spans="1:17">
      <c r="A64" s="34" t="s">
        <v>106</v>
      </c>
      <c r="B64" s="194">
        <f>PPCL_NG!I64+PPCL_Spot!I64+GT_NG!I64+GT_Spot!I64+Bawana_NG!I64+Bawana_RLNG!I64+Bawana_Spot!I64</f>
        <v>83.92</v>
      </c>
      <c r="C64" s="194">
        <f>PPCL_NG!P64+PPCL_Spot!P64+GT_NG!P64+GT_Spot!P64+Bawana_NG!P64+Bawana_RLNG!P64+Bawana_Spot!P64</f>
        <v>83.919722968072449</v>
      </c>
      <c r="D64" s="195">
        <f t="shared" si="0"/>
        <v>2.7703192755268446E-4</v>
      </c>
      <c r="E64" s="194">
        <f>PPCL_NG!J64+PPCL_Spot!J64+GT_NG!J64+GT_Spot!J64+Bawana_NG!J64+Bawana_RLNG!J64+Bawana_Spot!J64</f>
        <v>48.53</v>
      </c>
      <c r="F64" s="194">
        <f>PPCL_NG!Q64+PPCL_Spot!Q64+GT_NG!Q64+GT_Spot!Q64+Bawana_NG!Q64+Bawana_RLNG!Q64+Bawana_Spot!Q64</f>
        <v>48.529749432896622</v>
      </c>
      <c r="G64" s="195">
        <f t="shared" si="1"/>
        <v>2.5056710337878485E-4</v>
      </c>
      <c r="H64" s="194">
        <f>PPCL_NG!K64+PPCL_Spot!K64+GT_NG!K64+GT_Spot!K64+Bawana_NG!K64+Bawana_RLNG!K64+Bawana_Spot!K64</f>
        <v>5</v>
      </c>
      <c r="I64" s="194">
        <f>PPCL_NG!R64+PPCL_Spot!R64+GT_NG!R64+GT_Spot!R64+Bawana_NG!R64+Bawana_RLNG!R64+Bawana_Spot!R64</f>
        <v>5.0002314707652413</v>
      </c>
      <c r="J64" s="195">
        <f t="shared" si="2"/>
        <v>-2.3147076524132615E-4</v>
      </c>
      <c r="K64" s="194">
        <f>PPCL_NG!L64+PPCL_Spot!L64+GT_NG!L64+GT_Spot!L64+Bawana_NG!L64+Bawana_RLNG!L64+Bawana_Spot!L64</f>
        <v>19.68</v>
      </c>
      <c r="L64" s="194">
        <f>PPCL_NG!S64+PPCL_Spot!S64+GT_NG!S64+GT_Spot!S64+Bawana_NG!S64+Bawana_RLNG!S64+Bawana_Spot!S64</f>
        <v>19.680494865206853</v>
      </c>
      <c r="M64" s="195">
        <f t="shared" si="3"/>
        <v>-4.9486520685348978E-4</v>
      </c>
      <c r="N64" s="194">
        <f>PPCL_NG!M64+PPCL_Spot!M64+GT_NG!M64+GT_Spot!M64+Bawana_NG!M64+Bawana_RLNG!M64+Bawana_Spot!M64</f>
        <v>58.64</v>
      </c>
      <c r="O64" s="194">
        <f>PPCL_NG!T64+PPCL_Spot!T64+GT_NG!T64+GT_Spot!T64+Bawana_NG!T64+Bawana_RLNG!T64+Bawana_Spot!T64</f>
        <v>58.6398012630588</v>
      </c>
      <c r="P64" s="195">
        <f t="shared" si="4"/>
        <v>1.9873694120065011E-4</v>
      </c>
      <c r="Q64" s="195">
        <f t="shared" si="5"/>
        <v>3.730349362740526E-14</v>
      </c>
    </row>
    <row r="65" spans="1:17">
      <c r="A65" s="34" t="s">
        <v>107</v>
      </c>
      <c r="B65" s="194">
        <f>PPCL_NG!I65+PPCL_Spot!I65+GT_NG!I65+GT_Spot!I65+Bawana_NG!I65+Bawana_RLNG!I65+Bawana_Spot!I65</f>
        <v>83.92</v>
      </c>
      <c r="C65" s="194">
        <f>PPCL_NG!P65+PPCL_Spot!P65+GT_NG!P65+GT_Spot!P65+Bawana_NG!P65+Bawana_RLNG!P65+Bawana_Spot!P65</f>
        <v>83.919722968072449</v>
      </c>
      <c r="D65" s="195">
        <f t="shared" si="0"/>
        <v>2.7703192755268446E-4</v>
      </c>
      <c r="E65" s="194">
        <f>PPCL_NG!J65+PPCL_Spot!J65+GT_NG!J65+GT_Spot!J65+Bawana_NG!J65+Bawana_RLNG!J65+Bawana_Spot!J65</f>
        <v>48.53</v>
      </c>
      <c r="F65" s="194">
        <f>PPCL_NG!Q65+PPCL_Spot!Q65+GT_NG!Q65+GT_Spot!Q65+Bawana_NG!Q65+Bawana_RLNG!Q65+Bawana_Spot!Q65</f>
        <v>48.529749432896622</v>
      </c>
      <c r="G65" s="195">
        <f t="shared" si="1"/>
        <v>2.5056710337878485E-4</v>
      </c>
      <c r="H65" s="194">
        <f>PPCL_NG!K65+PPCL_Spot!K65+GT_NG!K65+GT_Spot!K65+Bawana_NG!K65+Bawana_RLNG!K65+Bawana_Spot!K65</f>
        <v>5</v>
      </c>
      <c r="I65" s="194">
        <f>PPCL_NG!R65+PPCL_Spot!R65+GT_NG!R65+GT_Spot!R65+Bawana_NG!R65+Bawana_RLNG!R65+Bawana_Spot!R65</f>
        <v>5.0002314707652413</v>
      </c>
      <c r="J65" s="195">
        <f t="shared" si="2"/>
        <v>-2.3147076524132615E-4</v>
      </c>
      <c r="K65" s="194">
        <f>PPCL_NG!L65+PPCL_Spot!L65+GT_NG!L65+GT_Spot!L65+Bawana_NG!L65+Bawana_RLNG!L65+Bawana_Spot!L65</f>
        <v>19.68</v>
      </c>
      <c r="L65" s="194">
        <f>PPCL_NG!S65+PPCL_Spot!S65+GT_NG!S65+GT_Spot!S65+Bawana_NG!S65+Bawana_RLNG!S65+Bawana_Spot!S65</f>
        <v>19.680494865206853</v>
      </c>
      <c r="M65" s="195">
        <f t="shared" si="3"/>
        <v>-4.9486520685348978E-4</v>
      </c>
      <c r="N65" s="194">
        <f>PPCL_NG!M65+PPCL_Spot!M65+GT_NG!M65+GT_Spot!M65+Bawana_NG!M65+Bawana_RLNG!M65+Bawana_Spot!M65</f>
        <v>58.64</v>
      </c>
      <c r="O65" s="194">
        <f>PPCL_NG!T65+PPCL_Spot!T65+GT_NG!T65+GT_Spot!T65+Bawana_NG!T65+Bawana_RLNG!T65+Bawana_Spot!T65</f>
        <v>58.6398012630588</v>
      </c>
      <c r="P65" s="195">
        <f t="shared" si="4"/>
        <v>1.9873694120065011E-4</v>
      </c>
      <c r="Q65" s="195">
        <f t="shared" si="5"/>
        <v>3.730349362740526E-14</v>
      </c>
    </row>
    <row r="66" spans="1:17">
      <c r="A66" s="34" t="s">
        <v>108</v>
      </c>
      <c r="B66" s="194">
        <f>PPCL_NG!I66+PPCL_Spot!I66+GT_NG!I66+GT_Spot!I66+Bawana_NG!I66+Bawana_RLNG!I66+Bawana_Spot!I66</f>
        <v>83.92</v>
      </c>
      <c r="C66" s="194">
        <f>PPCL_NG!P66+PPCL_Spot!P66+GT_NG!P66+GT_Spot!P66+Bawana_NG!P66+Bawana_RLNG!P66+Bawana_Spot!P66</f>
        <v>83.919722968072449</v>
      </c>
      <c r="D66" s="195">
        <f t="shared" si="0"/>
        <v>2.7703192755268446E-4</v>
      </c>
      <c r="E66" s="194">
        <f>PPCL_NG!J66+PPCL_Spot!J66+GT_NG!J66+GT_Spot!J66+Bawana_NG!J66+Bawana_RLNG!J66+Bawana_Spot!J66</f>
        <v>48.53</v>
      </c>
      <c r="F66" s="194">
        <f>PPCL_NG!Q66+PPCL_Spot!Q66+GT_NG!Q66+GT_Spot!Q66+Bawana_NG!Q66+Bawana_RLNG!Q66+Bawana_Spot!Q66</f>
        <v>48.529749432896622</v>
      </c>
      <c r="G66" s="195">
        <f t="shared" si="1"/>
        <v>2.5056710337878485E-4</v>
      </c>
      <c r="H66" s="194">
        <f>PPCL_NG!K66+PPCL_Spot!K66+GT_NG!K66+GT_Spot!K66+Bawana_NG!K66+Bawana_RLNG!K66+Bawana_Spot!K66</f>
        <v>5</v>
      </c>
      <c r="I66" s="194">
        <f>PPCL_NG!R66+PPCL_Spot!R66+GT_NG!R66+GT_Spot!R66+Bawana_NG!R66+Bawana_RLNG!R66+Bawana_Spot!R66</f>
        <v>5.0002314707652413</v>
      </c>
      <c r="J66" s="195">
        <f t="shared" si="2"/>
        <v>-2.3147076524132615E-4</v>
      </c>
      <c r="K66" s="194">
        <f>PPCL_NG!L66+PPCL_Spot!L66+GT_NG!L66+GT_Spot!L66+Bawana_NG!L66+Bawana_RLNG!L66+Bawana_Spot!L66</f>
        <v>19.68</v>
      </c>
      <c r="L66" s="194">
        <f>PPCL_NG!S66+PPCL_Spot!S66+GT_NG!S66+GT_Spot!S66+Bawana_NG!S66+Bawana_RLNG!S66+Bawana_Spot!S66</f>
        <v>19.680494865206853</v>
      </c>
      <c r="M66" s="195">
        <f t="shared" si="3"/>
        <v>-4.9486520685348978E-4</v>
      </c>
      <c r="N66" s="194">
        <f>PPCL_NG!M66+PPCL_Spot!M66+GT_NG!M66+GT_Spot!M66+Bawana_NG!M66+Bawana_RLNG!M66+Bawana_Spot!M66</f>
        <v>58.64</v>
      </c>
      <c r="O66" s="194">
        <f>PPCL_NG!T66+PPCL_Spot!T66+GT_NG!T66+GT_Spot!T66+Bawana_NG!T66+Bawana_RLNG!T66+Bawana_Spot!T66</f>
        <v>58.6398012630588</v>
      </c>
      <c r="P66" s="195">
        <f t="shared" si="4"/>
        <v>1.9873694120065011E-4</v>
      </c>
      <c r="Q66" s="195">
        <f t="shared" si="5"/>
        <v>3.730349362740526E-14</v>
      </c>
    </row>
    <row r="67" spans="1:17">
      <c r="A67" s="34" t="s">
        <v>109</v>
      </c>
      <c r="B67" s="194">
        <f>PPCL_NG!I67+PPCL_Spot!I67+GT_NG!I67+GT_Spot!I67+Bawana_NG!I67+Bawana_RLNG!I67+Bawana_Spot!I67</f>
        <v>83.92</v>
      </c>
      <c r="C67" s="194">
        <f>PPCL_NG!P67+PPCL_Spot!P67+GT_NG!P67+GT_Spot!P67+Bawana_NG!P67+Bawana_RLNG!P67+Bawana_Spot!P67</f>
        <v>83.919722968072449</v>
      </c>
      <c r="D67" s="195">
        <f t="shared" ref="D67:D99" si="6">B67-C67</f>
        <v>2.7703192755268446E-4</v>
      </c>
      <c r="E67" s="194">
        <f>PPCL_NG!J67+PPCL_Spot!J67+GT_NG!J67+GT_Spot!J67+Bawana_NG!J67+Bawana_RLNG!J67+Bawana_Spot!J67</f>
        <v>48.53</v>
      </c>
      <c r="F67" s="194">
        <f>PPCL_NG!Q67+PPCL_Spot!Q67+GT_NG!Q67+GT_Spot!Q67+Bawana_NG!Q67+Bawana_RLNG!Q67+Bawana_Spot!Q67</f>
        <v>48.529749432896622</v>
      </c>
      <c r="G67" s="195">
        <f t="shared" ref="G67:G99" si="7">E67-F67</f>
        <v>2.5056710337878485E-4</v>
      </c>
      <c r="H67" s="194">
        <f>PPCL_NG!K67+PPCL_Spot!K67+GT_NG!K67+GT_Spot!K67+Bawana_NG!K67+Bawana_RLNG!K67+Bawana_Spot!K67</f>
        <v>5</v>
      </c>
      <c r="I67" s="194">
        <f>PPCL_NG!R67+PPCL_Spot!R67+GT_NG!R67+GT_Spot!R67+Bawana_NG!R67+Bawana_RLNG!R67+Bawana_Spot!R67</f>
        <v>5.0002314707652413</v>
      </c>
      <c r="J67" s="195">
        <f t="shared" ref="J67:J99" si="8">H67-I67</f>
        <v>-2.3147076524132615E-4</v>
      </c>
      <c r="K67" s="194">
        <f>PPCL_NG!L67+PPCL_Spot!L67+GT_NG!L67+GT_Spot!L67+Bawana_NG!L67+Bawana_RLNG!L67+Bawana_Spot!L67</f>
        <v>19.68</v>
      </c>
      <c r="L67" s="194">
        <f>PPCL_NG!S67+PPCL_Spot!S67+GT_NG!S67+GT_Spot!S67+Bawana_NG!S67+Bawana_RLNG!S67+Bawana_Spot!S67</f>
        <v>19.680494865206853</v>
      </c>
      <c r="M67" s="195">
        <f t="shared" ref="M67:M99" si="9">K67-L67</f>
        <v>-4.9486520685348978E-4</v>
      </c>
      <c r="N67" s="194">
        <f>PPCL_NG!M67+PPCL_Spot!M67+GT_NG!M67+GT_Spot!M67+Bawana_NG!M67+Bawana_RLNG!M67+Bawana_Spot!M67</f>
        <v>58.64</v>
      </c>
      <c r="O67" s="194">
        <f>PPCL_NG!T67+PPCL_Spot!T67+GT_NG!T67+GT_Spot!T67+Bawana_NG!T67+Bawana_RLNG!T67+Bawana_Spot!T67</f>
        <v>58.6398012630588</v>
      </c>
      <c r="P67" s="195">
        <f t="shared" ref="P67:P99" si="10">N67-O67</f>
        <v>1.9873694120065011E-4</v>
      </c>
      <c r="Q67" s="195">
        <f t="shared" si="5"/>
        <v>3.730349362740526E-14</v>
      </c>
    </row>
    <row r="68" spans="1:17">
      <c r="A68" s="34" t="s">
        <v>110</v>
      </c>
      <c r="B68" s="194">
        <f>PPCL_NG!I68+PPCL_Spot!I68+GT_NG!I68+GT_Spot!I68+Bawana_NG!I68+Bawana_RLNG!I68+Bawana_Spot!I68</f>
        <v>83.92</v>
      </c>
      <c r="C68" s="194">
        <f>PPCL_NG!P68+PPCL_Spot!P68+GT_NG!P68+GT_Spot!P68+Bawana_NG!P68+Bawana_RLNG!P68+Bawana_Spot!P68</f>
        <v>83.919722968072449</v>
      </c>
      <c r="D68" s="195">
        <f t="shared" si="6"/>
        <v>2.7703192755268446E-4</v>
      </c>
      <c r="E68" s="194">
        <f>PPCL_NG!J68+PPCL_Spot!J68+GT_NG!J68+GT_Spot!J68+Bawana_NG!J68+Bawana_RLNG!J68+Bawana_Spot!J68</f>
        <v>48.53</v>
      </c>
      <c r="F68" s="194">
        <f>PPCL_NG!Q68+PPCL_Spot!Q68+GT_NG!Q68+GT_Spot!Q68+Bawana_NG!Q68+Bawana_RLNG!Q68+Bawana_Spot!Q68</f>
        <v>48.529749432896622</v>
      </c>
      <c r="G68" s="195">
        <f t="shared" si="7"/>
        <v>2.5056710337878485E-4</v>
      </c>
      <c r="H68" s="194">
        <f>PPCL_NG!K68+PPCL_Spot!K68+GT_NG!K68+GT_Spot!K68+Bawana_NG!K68+Bawana_RLNG!K68+Bawana_Spot!K68</f>
        <v>5</v>
      </c>
      <c r="I68" s="194">
        <f>PPCL_NG!R68+PPCL_Spot!R68+GT_NG!R68+GT_Spot!R68+Bawana_NG!R68+Bawana_RLNG!R68+Bawana_Spot!R68</f>
        <v>5.0002314707652413</v>
      </c>
      <c r="J68" s="195">
        <f t="shared" si="8"/>
        <v>-2.3147076524132615E-4</v>
      </c>
      <c r="K68" s="194">
        <f>PPCL_NG!L68+PPCL_Spot!L68+GT_NG!L68+GT_Spot!L68+Bawana_NG!L68+Bawana_RLNG!L68+Bawana_Spot!L68</f>
        <v>19.68</v>
      </c>
      <c r="L68" s="194">
        <f>PPCL_NG!S68+PPCL_Spot!S68+GT_NG!S68+GT_Spot!S68+Bawana_NG!S68+Bawana_RLNG!S68+Bawana_Spot!S68</f>
        <v>19.680494865206853</v>
      </c>
      <c r="M68" s="195">
        <f t="shared" si="9"/>
        <v>-4.9486520685348978E-4</v>
      </c>
      <c r="N68" s="194">
        <f>PPCL_NG!M68+PPCL_Spot!M68+GT_NG!M68+GT_Spot!M68+Bawana_NG!M68+Bawana_RLNG!M68+Bawana_Spot!M68</f>
        <v>58.64</v>
      </c>
      <c r="O68" s="194">
        <f>PPCL_NG!T68+PPCL_Spot!T68+GT_NG!T68+GT_Spot!T68+Bawana_NG!T68+Bawana_RLNG!T68+Bawana_Spot!T68</f>
        <v>58.6398012630588</v>
      </c>
      <c r="P68" s="195">
        <f t="shared" si="10"/>
        <v>1.9873694120065011E-4</v>
      </c>
      <c r="Q68" s="195">
        <f t="shared" ref="Q68:Q99" si="11">D68+G68+J68+M68+P68</f>
        <v>3.730349362740526E-14</v>
      </c>
    </row>
    <row r="69" spans="1:17">
      <c r="A69" s="34" t="s">
        <v>111</v>
      </c>
      <c r="B69" s="194">
        <f>PPCL_NG!I69+PPCL_Spot!I69+GT_NG!I69+GT_Spot!I69+Bawana_NG!I69+Bawana_RLNG!I69+Bawana_Spot!I69</f>
        <v>83.92</v>
      </c>
      <c r="C69" s="194">
        <f>PPCL_NG!P69+PPCL_Spot!P69+GT_NG!P69+GT_Spot!P69+Bawana_NG!P69+Bawana_RLNG!P69+Bawana_Spot!P69</f>
        <v>83.919722968072449</v>
      </c>
      <c r="D69" s="195">
        <f t="shared" si="6"/>
        <v>2.7703192755268446E-4</v>
      </c>
      <c r="E69" s="194">
        <f>PPCL_NG!J69+PPCL_Spot!J69+GT_NG!J69+GT_Spot!J69+Bawana_NG!J69+Bawana_RLNG!J69+Bawana_Spot!J69</f>
        <v>48.53</v>
      </c>
      <c r="F69" s="194">
        <f>PPCL_NG!Q69+PPCL_Spot!Q69+GT_NG!Q69+GT_Spot!Q69+Bawana_NG!Q69+Bawana_RLNG!Q69+Bawana_Spot!Q69</f>
        <v>48.529749432896622</v>
      </c>
      <c r="G69" s="195">
        <f t="shared" si="7"/>
        <v>2.5056710337878485E-4</v>
      </c>
      <c r="H69" s="194">
        <f>PPCL_NG!K69+PPCL_Spot!K69+GT_NG!K69+GT_Spot!K69+Bawana_NG!K69+Bawana_RLNG!K69+Bawana_Spot!K69</f>
        <v>5</v>
      </c>
      <c r="I69" s="194">
        <f>PPCL_NG!R69+PPCL_Spot!R69+GT_NG!R69+GT_Spot!R69+Bawana_NG!R69+Bawana_RLNG!R69+Bawana_Spot!R69</f>
        <v>5.0002314707652413</v>
      </c>
      <c r="J69" s="195">
        <f t="shared" si="8"/>
        <v>-2.3147076524132615E-4</v>
      </c>
      <c r="K69" s="194">
        <f>PPCL_NG!L69+PPCL_Spot!L69+GT_NG!L69+GT_Spot!L69+Bawana_NG!L69+Bawana_RLNG!L69+Bawana_Spot!L69</f>
        <v>19.68</v>
      </c>
      <c r="L69" s="194">
        <f>PPCL_NG!S69+PPCL_Spot!S69+GT_NG!S69+GT_Spot!S69+Bawana_NG!S69+Bawana_RLNG!S69+Bawana_Spot!S69</f>
        <v>19.680494865206853</v>
      </c>
      <c r="M69" s="195">
        <f t="shared" si="9"/>
        <v>-4.9486520685348978E-4</v>
      </c>
      <c r="N69" s="194">
        <f>PPCL_NG!M69+PPCL_Spot!M69+GT_NG!M69+GT_Spot!M69+Bawana_NG!M69+Bawana_RLNG!M69+Bawana_Spot!M69</f>
        <v>58.64</v>
      </c>
      <c r="O69" s="194">
        <f>PPCL_NG!T69+PPCL_Spot!T69+GT_NG!T69+GT_Spot!T69+Bawana_NG!T69+Bawana_RLNG!T69+Bawana_Spot!T69</f>
        <v>58.6398012630588</v>
      </c>
      <c r="P69" s="195">
        <f t="shared" si="10"/>
        <v>1.9873694120065011E-4</v>
      </c>
      <c r="Q69" s="195">
        <f t="shared" si="11"/>
        <v>3.730349362740526E-14</v>
      </c>
    </row>
    <row r="70" spans="1:17">
      <c r="A70" s="34" t="s">
        <v>112</v>
      </c>
      <c r="B70" s="194">
        <f>PPCL_NG!I70+PPCL_Spot!I70+GT_NG!I70+GT_Spot!I70+Bawana_NG!I70+Bawana_RLNG!I70+Bawana_Spot!I70</f>
        <v>83.92</v>
      </c>
      <c r="C70" s="194">
        <f>PPCL_NG!P70+PPCL_Spot!P70+GT_NG!P70+GT_Spot!P70+Bawana_NG!P70+Bawana_RLNG!P70+Bawana_Spot!P70</f>
        <v>83.919722968072449</v>
      </c>
      <c r="D70" s="195">
        <f t="shared" si="6"/>
        <v>2.7703192755268446E-4</v>
      </c>
      <c r="E70" s="194">
        <f>PPCL_NG!J70+PPCL_Spot!J70+GT_NG!J70+GT_Spot!J70+Bawana_NG!J70+Bawana_RLNG!J70+Bawana_Spot!J70</f>
        <v>48.53</v>
      </c>
      <c r="F70" s="194">
        <f>PPCL_NG!Q70+PPCL_Spot!Q70+GT_NG!Q70+GT_Spot!Q70+Bawana_NG!Q70+Bawana_RLNG!Q70+Bawana_Spot!Q70</f>
        <v>48.529749432896622</v>
      </c>
      <c r="G70" s="195">
        <f t="shared" si="7"/>
        <v>2.5056710337878485E-4</v>
      </c>
      <c r="H70" s="194">
        <f>PPCL_NG!K70+PPCL_Spot!K70+GT_NG!K70+GT_Spot!K70+Bawana_NG!K70+Bawana_RLNG!K70+Bawana_Spot!K70</f>
        <v>5</v>
      </c>
      <c r="I70" s="194">
        <f>PPCL_NG!R70+PPCL_Spot!R70+GT_NG!R70+GT_Spot!R70+Bawana_NG!R70+Bawana_RLNG!R70+Bawana_Spot!R70</f>
        <v>5.0002314707652413</v>
      </c>
      <c r="J70" s="195">
        <f t="shared" si="8"/>
        <v>-2.3147076524132615E-4</v>
      </c>
      <c r="K70" s="194">
        <f>PPCL_NG!L70+PPCL_Spot!L70+GT_NG!L70+GT_Spot!L70+Bawana_NG!L70+Bawana_RLNG!L70+Bawana_Spot!L70</f>
        <v>19.68</v>
      </c>
      <c r="L70" s="194">
        <f>PPCL_NG!S70+PPCL_Spot!S70+GT_NG!S70+GT_Spot!S70+Bawana_NG!S70+Bawana_RLNG!S70+Bawana_Spot!S70</f>
        <v>19.680494865206853</v>
      </c>
      <c r="M70" s="195">
        <f t="shared" si="9"/>
        <v>-4.9486520685348978E-4</v>
      </c>
      <c r="N70" s="194">
        <f>PPCL_NG!M70+PPCL_Spot!M70+GT_NG!M70+GT_Spot!M70+Bawana_NG!M70+Bawana_RLNG!M70+Bawana_Spot!M70</f>
        <v>58.64</v>
      </c>
      <c r="O70" s="194">
        <f>PPCL_NG!T70+PPCL_Spot!T70+GT_NG!T70+GT_Spot!T70+Bawana_NG!T70+Bawana_RLNG!T70+Bawana_Spot!T70</f>
        <v>58.6398012630588</v>
      </c>
      <c r="P70" s="195">
        <f t="shared" si="10"/>
        <v>1.9873694120065011E-4</v>
      </c>
      <c r="Q70" s="195">
        <f t="shared" si="11"/>
        <v>3.730349362740526E-14</v>
      </c>
    </row>
    <row r="71" spans="1:17">
      <c r="A71" s="34" t="s">
        <v>113</v>
      </c>
      <c r="B71" s="194">
        <f>PPCL_NG!I71+PPCL_Spot!I71+GT_NG!I71+GT_Spot!I71+Bawana_NG!I71+Bawana_RLNG!I71+Bawana_Spot!I71</f>
        <v>83.92</v>
      </c>
      <c r="C71" s="194">
        <f>PPCL_NG!P71+PPCL_Spot!P71+GT_NG!P71+GT_Spot!P71+Bawana_NG!P71+Bawana_RLNG!P71+Bawana_Spot!P71</f>
        <v>83.919722968072449</v>
      </c>
      <c r="D71" s="195">
        <f t="shared" si="6"/>
        <v>2.7703192755268446E-4</v>
      </c>
      <c r="E71" s="194">
        <f>PPCL_NG!J71+PPCL_Spot!J71+GT_NG!J71+GT_Spot!J71+Bawana_NG!J71+Bawana_RLNG!J71+Bawana_Spot!J71</f>
        <v>48.53</v>
      </c>
      <c r="F71" s="194">
        <f>PPCL_NG!Q71+PPCL_Spot!Q71+GT_NG!Q71+GT_Spot!Q71+Bawana_NG!Q71+Bawana_RLNG!Q71+Bawana_Spot!Q71</f>
        <v>48.529749432896622</v>
      </c>
      <c r="G71" s="195">
        <f t="shared" si="7"/>
        <v>2.5056710337878485E-4</v>
      </c>
      <c r="H71" s="194">
        <f>PPCL_NG!K71+PPCL_Spot!K71+GT_NG!K71+GT_Spot!K71+Bawana_NG!K71+Bawana_RLNG!K71+Bawana_Spot!K71</f>
        <v>5</v>
      </c>
      <c r="I71" s="194">
        <f>PPCL_NG!R71+PPCL_Spot!R71+GT_NG!R71+GT_Spot!R71+Bawana_NG!R71+Bawana_RLNG!R71+Bawana_Spot!R71</f>
        <v>5.0002314707652413</v>
      </c>
      <c r="J71" s="195">
        <f t="shared" si="8"/>
        <v>-2.3147076524132615E-4</v>
      </c>
      <c r="K71" s="194">
        <f>PPCL_NG!L71+PPCL_Spot!L71+GT_NG!L71+GT_Spot!L71+Bawana_NG!L71+Bawana_RLNG!L71+Bawana_Spot!L71</f>
        <v>19.68</v>
      </c>
      <c r="L71" s="194">
        <f>PPCL_NG!S71+PPCL_Spot!S71+GT_NG!S71+GT_Spot!S71+Bawana_NG!S71+Bawana_RLNG!S71+Bawana_Spot!S71</f>
        <v>19.680494865206853</v>
      </c>
      <c r="M71" s="195">
        <f t="shared" si="9"/>
        <v>-4.9486520685348978E-4</v>
      </c>
      <c r="N71" s="194">
        <f>PPCL_NG!M71+PPCL_Spot!M71+GT_NG!M71+GT_Spot!M71+Bawana_NG!M71+Bawana_RLNG!M71+Bawana_Spot!M71</f>
        <v>58.64</v>
      </c>
      <c r="O71" s="194">
        <f>PPCL_NG!T71+PPCL_Spot!T71+GT_NG!T71+GT_Spot!T71+Bawana_NG!T71+Bawana_RLNG!T71+Bawana_Spot!T71</f>
        <v>58.6398012630588</v>
      </c>
      <c r="P71" s="195">
        <f t="shared" si="10"/>
        <v>1.9873694120065011E-4</v>
      </c>
      <c r="Q71" s="195">
        <f t="shared" si="11"/>
        <v>3.730349362740526E-14</v>
      </c>
    </row>
    <row r="72" spans="1:17">
      <c r="A72" s="34" t="s">
        <v>114</v>
      </c>
      <c r="B72" s="194">
        <f>PPCL_NG!I72+PPCL_Spot!I72+GT_NG!I72+GT_Spot!I72+Bawana_NG!I72+Bawana_RLNG!I72+Bawana_Spot!I72</f>
        <v>83.92</v>
      </c>
      <c r="C72" s="194">
        <f>PPCL_NG!P72+PPCL_Spot!P72+GT_NG!P72+GT_Spot!P72+Bawana_NG!P72+Bawana_RLNG!P72+Bawana_Spot!P72</f>
        <v>83.919722968072449</v>
      </c>
      <c r="D72" s="195">
        <f t="shared" si="6"/>
        <v>2.7703192755268446E-4</v>
      </c>
      <c r="E72" s="194">
        <f>PPCL_NG!J72+PPCL_Spot!J72+GT_NG!J72+GT_Spot!J72+Bawana_NG!J72+Bawana_RLNG!J72+Bawana_Spot!J72</f>
        <v>48.53</v>
      </c>
      <c r="F72" s="194">
        <f>PPCL_NG!Q72+PPCL_Spot!Q72+GT_NG!Q72+GT_Spot!Q72+Bawana_NG!Q72+Bawana_RLNG!Q72+Bawana_Spot!Q72</f>
        <v>48.529749432896622</v>
      </c>
      <c r="G72" s="195">
        <f t="shared" si="7"/>
        <v>2.5056710337878485E-4</v>
      </c>
      <c r="H72" s="194">
        <f>PPCL_NG!K72+PPCL_Spot!K72+GT_NG!K72+GT_Spot!K72+Bawana_NG!K72+Bawana_RLNG!K72+Bawana_Spot!K72</f>
        <v>5</v>
      </c>
      <c r="I72" s="194">
        <f>PPCL_NG!R72+PPCL_Spot!R72+GT_NG!R72+GT_Spot!R72+Bawana_NG!R72+Bawana_RLNG!R72+Bawana_Spot!R72</f>
        <v>5.0002314707652413</v>
      </c>
      <c r="J72" s="195">
        <f t="shared" si="8"/>
        <v>-2.3147076524132615E-4</v>
      </c>
      <c r="K72" s="194">
        <f>PPCL_NG!L72+PPCL_Spot!L72+GT_NG!L72+GT_Spot!L72+Bawana_NG!L72+Bawana_RLNG!L72+Bawana_Spot!L72</f>
        <v>19.68</v>
      </c>
      <c r="L72" s="194">
        <f>PPCL_NG!S72+PPCL_Spot!S72+GT_NG!S72+GT_Spot!S72+Bawana_NG!S72+Bawana_RLNG!S72+Bawana_Spot!S72</f>
        <v>19.680494865206853</v>
      </c>
      <c r="M72" s="195">
        <f t="shared" si="9"/>
        <v>-4.9486520685348978E-4</v>
      </c>
      <c r="N72" s="194">
        <f>PPCL_NG!M72+PPCL_Spot!M72+GT_NG!M72+GT_Spot!M72+Bawana_NG!M72+Bawana_RLNG!M72+Bawana_Spot!M72</f>
        <v>58.64</v>
      </c>
      <c r="O72" s="194">
        <f>PPCL_NG!T72+PPCL_Spot!T72+GT_NG!T72+GT_Spot!T72+Bawana_NG!T72+Bawana_RLNG!T72+Bawana_Spot!T72</f>
        <v>58.6398012630588</v>
      </c>
      <c r="P72" s="195">
        <f t="shared" si="10"/>
        <v>1.9873694120065011E-4</v>
      </c>
      <c r="Q72" s="195">
        <f t="shared" si="11"/>
        <v>3.730349362740526E-14</v>
      </c>
    </row>
    <row r="73" spans="1:17">
      <c r="A73" s="34" t="s">
        <v>115</v>
      </c>
      <c r="B73" s="194">
        <f>PPCL_NG!I73+PPCL_Spot!I73+GT_NG!I73+GT_Spot!I73+Bawana_NG!I73+Bawana_RLNG!I73+Bawana_Spot!I73</f>
        <v>83.92</v>
      </c>
      <c r="C73" s="194">
        <f>PPCL_NG!P73+PPCL_Spot!P73+GT_NG!P73+GT_Spot!P73+Bawana_NG!P73+Bawana_RLNG!P73+Bawana_Spot!P73</f>
        <v>83.919722968072449</v>
      </c>
      <c r="D73" s="195">
        <f t="shared" si="6"/>
        <v>2.7703192755268446E-4</v>
      </c>
      <c r="E73" s="194">
        <f>PPCL_NG!J73+PPCL_Spot!J73+GT_NG!J73+GT_Spot!J73+Bawana_NG!J73+Bawana_RLNG!J73+Bawana_Spot!J73</f>
        <v>48.53</v>
      </c>
      <c r="F73" s="194">
        <f>PPCL_NG!Q73+PPCL_Spot!Q73+GT_NG!Q73+GT_Spot!Q73+Bawana_NG!Q73+Bawana_RLNG!Q73+Bawana_Spot!Q73</f>
        <v>48.529749432896622</v>
      </c>
      <c r="G73" s="195">
        <f t="shared" si="7"/>
        <v>2.5056710337878485E-4</v>
      </c>
      <c r="H73" s="194">
        <f>PPCL_NG!K73+PPCL_Spot!K73+GT_NG!K73+GT_Spot!K73+Bawana_NG!K73+Bawana_RLNG!K73+Bawana_Spot!K73</f>
        <v>5</v>
      </c>
      <c r="I73" s="194">
        <f>PPCL_NG!R73+PPCL_Spot!R73+GT_NG!R73+GT_Spot!R73+Bawana_NG!R73+Bawana_RLNG!R73+Bawana_Spot!R73</f>
        <v>5.0002314707652413</v>
      </c>
      <c r="J73" s="195">
        <f t="shared" si="8"/>
        <v>-2.3147076524132615E-4</v>
      </c>
      <c r="K73" s="194">
        <f>PPCL_NG!L73+PPCL_Spot!L73+GT_NG!L73+GT_Spot!L73+Bawana_NG!L73+Bawana_RLNG!L73+Bawana_Spot!L73</f>
        <v>19.68</v>
      </c>
      <c r="L73" s="194">
        <f>PPCL_NG!S73+PPCL_Spot!S73+GT_NG!S73+GT_Spot!S73+Bawana_NG!S73+Bawana_RLNG!S73+Bawana_Spot!S73</f>
        <v>19.680494865206853</v>
      </c>
      <c r="M73" s="195">
        <f t="shared" si="9"/>
        <v>-4.9486520685348978E-4</v>
      </c>
      <c r="N73" s="194">
        <f>PPCL_NG!M73+PPCL_Spot!M73+GT_NG!M73+GT_Spot!M73+Bawana_NG!M73+Bawana_RLNG!M73+Bawana_Spot!M73</f>
        <v>58.64</v>
      </c>
      <c r="O73" s="194">
        <f>PPCL_NG!T73+PPCL_Spot!T73+GT_NG!T73+GT_Spot!T73+Bawana_NG!T73+Bawana_RLNG!T73+Bawana_Spot!T73</f>
        <v>58.6398012630588</v>
      </c>
      <c r="P73" s="195">
        <f t="shared" si="10"/>
        <v>1.9873694120065011E-4</v>
      </c>
      <c r="Q73" s="195">
        <f t="shared" si="11"/>
        <v>3.730349362740526E-14</v>
      </c>
    </row>
    <row r="74" spans="1:17">
      <c r="A74" s="34" t="s">
        <v>116</v>
      </c>
      <c r="B74" s="194">
        <f>PPCL_NG!I74+PPCL_Spot!I74+GT_NG!I74+GT_Spot!I74+Bawana_NG!I74+Bawana_RLNG!I74+Bawana_Spot!I74</f>
        <v>83.92</v>
      </c>
      <c r="C74" s="194">
        <f>PPCL_NG!P74+PPCL_Spot!P74+GT_NG!P74+GT_Spot!P74+Bawana_NG!P74+Bawana_RLNG!P74+Bawana_Spot!P74</f>
        <v>83.919722968072449</v>
      </c>
      <c r="D74" s="195">
        <f t="shared" si="6"/>
        <v>2.7703192755268446E-4</v>
      </c>
      <c r="E74" s="194">
        <f>PPCL_NG!J74+PPCL_Spot!J74+GT_NG!J74+GT_Spot!J74+Bawana_NG!J74+Bawana_RLNG!J74+Bawana_Spot!J74</f>
        <v>48.53</v>
      </c>
      <c r="F74" s="194">
        <f>PPCL_NG!Q74+PPCL_Spot!Q74+GT_NG!Q74+GT_Spot!Q74+Bawana_NG!Q74+Bawana_RLNG!Q74+Bawana_Spot!Q74</f>
        <v>48.529749432896622</v>
      </c>
      <c r="G74" s="195">
        <f t="shared" si="7"/>
        <v>2.5056710337878485E-4</v>
      </c>
      <c r="H74" s="194">
        <f>PPCL_NG!K74+PPCL_Spot!K74+GT_NG!K74+GT_Spot!K74+Bawana_NG!K74+Bawana_RLNG!K74+Bawana_Spot!K74</f>
        <v>5</v>
      </c>
      <c r="I74" s="194">
        <f>PPCL_NG!R74+PPCL_Spot!R74+GT_NG!R74+GT_Spot!R74+Bawana_NG!R74+Bawana_RLNG!R74+Bawana_Spot!R74</f>
        <v>5.0002314707652413</v>
      </c>
      <c r="J74" s="195">
        <f t="shared" si="8"/>
        <v>-2.3147076524132615E-4</v>
      </c>
      <c r="K74" s="194">
        <f>PPCL_NG!L74+PPCL_Spot!L74+GT_NG!L74+GT_Spot!L74+Bawana_NG!L74+Bawana_RLNG!L74+Bawana_Spot!L74</f>
        <v>19.68</v>
      </c>
      <c r="L74" s="194">
        <f>PPCL_NG!S74+PPCL_Spot!S74+GT_NG!S74+GT_Spot!S74+Bawana_NG!S74+Bawana_RLNG!S74+Bawana_Spot!S74</f>
        <v>19.680494865206853</v>
      </c>
      <c r="M74" s="195">
        <f t="shared" si="9"/>
        <v>-4.9486520685348978E-4</v>
      </c>
      <c r="N74" s="194">
        <f>PPCL_NG!M74+PPCL_Spot!M74+GT_NG!M74+GT_Spot!M74+Bawana_NG!M74+Bawana_RLNG!M74+Bawana_Spot!M74</f>
        <v>58.64</v>
      </c>
      <c r="O74" s="194">
        <f>PPCL_NG!T74+PPCL_Spot!T74+GT_NG!T74+GT_Spot!T74+Bawana_NG!T74+Bawana_RLNG!T74+Bawana_Spot!T74</f>
        <v>58.6398012630588</v>
      </c>
      <c r="P74" s="195">
        <f t="shared" si="10"/>
        <v>1.9873694120065011E-4</v>
      </c>
      <c r="Q74" s="195">
        <f t="shared" si="11"/>
        <v>3.730349362740526E-14</v>
      </c>
    </row>
    <row r="75" spans="1:17">
      <c r="A75" s="34" t="s">
        <v>117</v>
      </c>
      <c r="B75" s="194">
        <f>PPCL_NG!I75+PPCL_Spot!I75+GT_NG!I75+GT_Spot!I75+Bawana_NG!I75+Bawana_RLNG!I75+Bawana_Spot!I75</f>
        <v>83.92</v>
      </c>
      <c r="C75" s="194">
        <f>PPCL_NG!P75+PPCL_Spot!P75+GT_NG!P75+GT_Spot!P75+Bawana_NG!P75+Bawana_RLNG!P75+Bawana_Spot!P75</f>
        <v>83.919722968072449</v>
      </c>
      <c r="D75" s="195">
        <f t="shared" si="6"/>
        <v>2.7703192755268446E-4</v>
      </c>
      <c r="E75" s="194">
        <f>PPCL_NG!J75+PPCL_Spot!J75+GT_NG!J75+GT_Spot!J75+Bawana_NG!J75+Bawana_RLNG!J75+Bawana_Spot!J75</f>
        <v>48.53</v>
      </c>
      <c r="F75" s="194">
        <f>PPCL_NG!Q75+PPCL_Spot!Q75+GT_NG!Q75+GT_Spot!Q75+Bawana_NG!Q75+Bawana_RLNG!Q75+Bawana_Spot!Q75</f>
        <v>48.529749432896622</v>
      </c>
      <c r="G75" s="195">
        <f t="shared" si="7"/>
        <v>2.5056710337878485E-4</v>
      </c>
      <c r="H75" s="194">
        <f>PPCL_NG!K75+PPCL_Spot!K75+GT_NG!K75+GT_Spot!K75+Bawana_NG!K75+Bawana_RLNG!K75+Bawana_Spot!K75</f>
        <v>5</v>
      </c>
      <c r="I75" s="194">
        <f>PPCL_NG!R75+PPCL_Spot!R75+GT_NG!R75+GT_Spot!R75+Bawana_NG!R75+Bawana_RLNG!R75+Bawana_Spot!R75</f>
        <v>5.0002314707652413</v>
      </c>
      <c r="J75" s="195">
        <f t="shared" si="8"/>
        <v>-2.3147076524132615E-4</v>
      </c>
      <c r="K75" s="194">
        <f>PPCL_NG!L75+PPCL_Spot!L75+GT_NG!L75+GT_Spot!L75+Bawana_NG!L75+Bawana_RLNG!L75+Bawana_Spot!L75</f>
        <v>19.68</v>
      </c>
      <c r="L75" s="194">
        <f>PPCL_NG!S75+PPCL_Spot!S75+GT_NG!S75+GT_Spot!S75+Bawana_NG!S75+Bawana_RLNG!S75+Bawana_Spot!S75</f>
        <v>19.680494865206853</v>
      </c>
      <c r="M75" s="195">
        <f t="shared" si="9"/>
        <v>-4.9486520685348978E-4</v>
      </c>
      <c r="N75" s="194">
        <f>PPCL_NG!M75+PPCL_Spot!M75+GT_NG!M75+GT_Spot!M75+Bawana_NG!M75+Bawana_RLNG!M75+Bawana_Spot!M75</f>
        <v>58.64</v>
      </c>
      <c r="O75" s="194">
        <f>PPCL_NG!T75+PPCL_Spot!T75+GT_NG!T75+GT_Spot!T75+Bawana_NG!T75+Bawana_RLNG!T75+Bawana_Spot!T75</f>
        <v>58.6398012630588</v>
      </c>
      <c r="P75" s="195">
        <f t="shared" si="10"/>
        <v>1.9873694120065011E-4</v>
      </c>
      <c r="Q75" s="195">
        <f t="shared" si="11"/>
        <v>3.730349362740526E-14</v>
      </c>
    </row>
    <row r="76" spans="1:17">
      <c r="A76" s="34" t="s">
        <v>118</v>
      </c>
      <c r="B76" s="194">
        <f>PPCL_NG!I76+PPCL_Spot!I76+GT_NG!I76+GT_Spot!I76+Bawana_NG!I76+Bawana_RLNG!I76+Bawana_Spot!I76</f>
        <v>83.9</v>
      </c>
      <c r="C76" s="194">
        <f>PPCL_NG!P76+PPCL_Spot!P76+GT_NG!P76+GT_Spot!P76+Bawana_NG!P76+Bawana_RLNG!P76+Bawana_Spot!P76</f>
        <v>83.892009763758026</v>
      </c>
      <c r="D76" s="195">
        <f t="shared" si="6"/>
        <v>7.990236241980142E-3</v>
      </c>
      <c r="E76" s="194">
        <f>PPCL_NG!J76+PPCL_Spot!J76+GT_NG!J76+GT_Spot!J76+Bawana_NG!J76+Bawana_RLNG!J76+Bawana_Spot!J76</f>
        <v>57.54</v>
      </c>
      <c r="F76" s="194">
        <f>PPCL_NG!Q76+PPCL_Spot!Q76+GT_NG!Q76+GT_Spot!Q76+Bawana_NG!Q76+Bawana_RLNG!Q76+Bawana_Spot!Q76</f>
        <v>57.5348781237198</v>
      </c>
      <c r="G76" s="195">
        <f t="shared" si="7"/>
        <v>5.1218762801994444E-3</v>
      </c>
      <c r="H76" s="194">
        <f>PPCL_NG!K76+PPCL_Spot!K76+GT_NG!K76+GT_Spot!K76+Bawana_NG!K76+Bawana_RLNG!K76+Bawana_Spot!K76</f>
        <v>5</v>
      </c>
      <c r="I76" s="194">
        <f>PPCL_NG!R76+PPCL_Spot!R76+GT_NG!R76+GT_Spot!R76+Bawana_NG!R76+Bawana_RLNG!R76+Bawana_Spot!R76</f>
        <v>4.999772406572899</v>
      </c>
      <c r="J76" s="195">
        <f t="shared" si="8"/>
        <v>2.2759342710099162E-4</v>
      </c>
      <c r="K76" s="194">
        <f>PPCL_NG!L76+PPCL_Spot!L76+GT_NG!L76+GT_Spot!L76+Bawana_NG!L76+Bawana_RLNG!L76+Bawana_Spot!L76</f>
        <v>18.349999999999998</v>
      </c>
      <c r="L76" s="194">
        <f>PPCL_NG!S76+PPCL_Spot!S76+GT_NG!S76+GT_Spot!S76+Bawana_NG!S76+Bawana_RLNG!S76+Bawana_Spot!S76</f>
        <v>18.348747610269015</v>
      </c>
      <c r="M76" s="195">
        <f t="shared" si="9"/>
        <v>1.2523897309826282E-3</v>
      </c>
      <c r="N76" s="194">
        <f>PPCL_NG!M76+PPCL_Spot!M76+GT_NG!M76+GT_Spot!M76+Bawana_NG!M76+Bawana_RLNG!M76+Bawana_Spot!M76</f>
        <v>54.66</v>
      </c>
      <c r="O76" s="194">
        <f>PPCL_NG!T76+PPCL_Spot!T76+GT_NG!T76+GT_Spot!T76+Bawana_NG!T76+Bawana_RLNG!T76+Bawana_Spot!T76</f>
        <v>54.654592095680286</v>
      </c>
      <c r="P76" s="195">
        <f t="shared" si="10"/>
        <v>5.4079043197106103E-3</v>
      </c>
      <c r="Q76" s="195">
        <f t="shared" si="11"/>
        <v>1.9999999999973817E-2</v>
      </c>
    </row>
    <row r="77" spans="1:17">
      <c r="A77" s="34" t="s">
        <v>119</v>
      </c>
      <c r="B77" s="194">
        <f>PPCL_NG!I77+PPCL_Spot!I77+GT_NG!I77+GT_Spot!I77+Bawana_NG!I77+Bawana_RLNG!I77+Bawana_Spot!I77</f>
        <v>83.9</v>
      </c>
      <c r="C77" s="194">
        <f>PPCL_NG!P77+PPCL_Spot!P77+GT_NG!P77+GT_Spot!P77+Bawana_NG!P77+Bawana_RLNG!P77+Bawana_Spot!P77</f>
        <v>83.892009763758026</v>
      </c>
      <c r="D77" s="195">
        <f t="shared" si="6"/>
        <v>7.990236241980142E-3</v>
      </c>
      <c r="E77" s="194">
        <f>PPCL_NG!J77+PPCL_Spot!J77+GT_NG!J77+GT_Spot!J77+Bawana_NG!J77+Bawana_RLNG!J77+Bawana_Spot!J77</f>
        <v>57.54</v>
      </c>
      <c r="F77" s="194">
        <f>PPCL_NG!Q77+PPCL_Spot!Q77+GT_NG!Q77+GT_Spot!Q77+Bawana_NG!Q77+Bawana_RLNG!Q77+Bawana_Spot!Q77</f>
        <v>57.5348781237198</v>
      </c>
      <c r="G77" s="195">
        <f t="shared" si="7"/>
        <v>5.1218762801994444E-3</v>
      </c>
      <c r="H77" s="194">
        <f>PPCL_NG!K77+PPCL_Spot!K77+GT_NG!K77+GT_Spot!K77+Bawana_NG!K77+Bawana_RLNG!K77+Bawana_Spot!K77</f>
        <v>5</v>
      </c>
      <c r="I77" s="194">
        <f>PPCL_NG!R77+PPCL_Spot!R77+GT_NG!R77+GT_Spot!R77+Bawana_NG!R77+Bawana_RLNG!R77+Bawana_Spot!R77</f>
        <v>4.999772406572899</v>
      </c>
      <c r="J77" s="195">
        <f t="shared" si="8"/>
        <v>2.2759342710099162E-4</v>
      </c>
      <c r="K77" s="194">
        <f>PPCL_NG!L77+PPCL_Spot!L77+GT_NG!L77+GT_Spot!L77+Bawana_NG!L77+Bawana_RLNG!L77+Bawana_Spot!L77</f>
        <v>18.349999999999998</v>
      </c>
      <c r="L77" s="194">
        <f>PPCL_NG!S77+PPCL_Spot!S77+GT_NG!S77+GT_Spot!S77+Bawana_NG!S77+Bawana_RLNG!S77+Bawana_Spot!S77</f>
        <v>18.348747610269015</v>
      </c>
      <c r="M77" s="195">
        <f t="shared" si="9"/>
        <v>1.2523897309826282E-3</v>
      </c>
      <c r="N77" s="194">
        <f>PPCL_NG!M77+PPCL_Spot!M77+GT_NG!M77+GT_Spot!M77+Bawana_NG!M77+Bawana_RLNG!M77+Bawana_Spot!M77</f>
        <v>54.66</v>
      </c>
      <c r="O77" s="194">
        <f>PPCL_NG!T77+PPCL_Spot!T77+GT_NG!T77+GT_Spot!T77+Bawana_NG!T77+Bawana_RLNG!T77+Bawana_Spot!T77</f>
        <v>54.654592095680286</v>
      </c>
      <c r="P77" s="195">
        <f t="shared" si="10"/>
        <v>5.4079043197106103E-3</v>
      </c>
      <c r="Q77" s="195">
        <f t="shared" si="11"/>
        <v>1.9999999999973817E-2</v>
      </c>
    </row>
    <row r="78" spans="1:17">
      <c r="A78" s="34" t="s">
        <v>120</v>
      </c>
      <c r="B78" s="194">
        <f>PPCL_NG!I78+PPCL_Spot!I78+GT_NG!I78+GT_Spot!I78+Bawana_NG!I78+Bawana_RLNG!I78+Bawana_Spot!I78</f>
        <v>83.9</v>
      </c>
      <c r="C78" s="194">
        <f>PPCL_NG!P78+PPCL_Spot!P78+GT_NG!P78+GT_Spot!P78+Bawana_NG!P78+Bawana_RLNG!P78+Bawana_Spot!P78</f>
        <v>83.892009763758026</v>
      </c>
      <c r="D78" s="195">
        <f t="shared" si="6"/>
        <v>7.990236241980142E-3</v>
      </c>
      <c r="E78" s="194">
        <f>PPCL_NG!J78+PPCL_Spot!J78+GT_NG!J78+GT_Spot!J78+Bawana_NG!J78+Bawana_RLNG!J78+Bawana_Spot!J78</f>
        <v>57.54</v>
      </c>
      <c r="F78" s="194">
        <f>PPCL_NG!Q78+PPCL_Spot!Q78+GT_NG!Q78+GT_Spot!Q78+Bawana_NG!Q78+Bawana_RLNG!Q78+Bawana_Spot!Q78</f>
        <v>57.5348781237198</v>
      </c>
      <c r="G78" s="195">
        <f t="shared" si="7"/>
        <v>5.1218762801994444E-3</v>
      </c>
      <c r="H78" s="194">
        <f>PPCL_NG!K78+PPCL_Spot!K78+GT_NG!K78+GT_Spot!K78+Bawana_NG!K78+Bawana_RLNG!K78+Bawana_Spot!K78</f>
        <v>5</v>
      </c>
      <c r="I78" s="194">
        <f>PPCL_NG!R78+PPCL_Spot!R78+GT_NG!R78+GT_Spot!R78+Bawana_NG!R78+Bawana_RLNG!R78+Bawana_Spot!R78</f>
        <v>4.999772406572899</v>
      </c>
      <c r="J78" s="195">
        <f t="shared" si="8"/>
        <v>2.2759342710099162E-4</v>
      </c>
      <c r="K78" s="194">
        <f>PPCL_NG!L78+PPCL_Spot!L78+GT_NG!L78+GT_Spot!L78+Bawana_NG!L78+Bawana_RLNG!L78+Bawana_Spot!L78</f>
        <v>18.349999999999998</v>
      </c>
      <c r="L78" s="194">
        <f>PPCL_NG!S78+PPCL_Spot!S78+GT_NG!S78+GT_Spot!S78+Bawana_NG!S78+Bawana_RLNG!S78+Bawana_Spot!S78</f>
        <v>18.348747610269015</v>
      </c>
      <c r="M78" s="195">
        <f t="shared" si="9"/>
        <v>1.2523897309826282E-3</v>
      </c>
      <c r="N78" s="194">
        <f>PPCL_NG!M78+PPCL_Spot!M78+GT_NG!M78+GT_Spot!M78+Bawana_NG!M78+Bawana_RLNG!M78+Bawana_Spot!M78</f>
        <v>54.66</v>
      </c>
      <c r="O78" s="194">
        <f>PPCL_NG!T78+PPCL_Spot!T78+GT_NG!T78+GT_Spot!T78+Bawana_NG!T78+Bawana_RLNG!T78+Bawana_Spot!T78</f>
        <v>54.654592095680286</v>
      </c>
      <c r="P78" s="195">
        <f t="shared" si="10"/>
        <v>5.4079043197106103E-3</v>
      </c>
      <c r="Q78" s="195">
        <f t="shared" si="11"/>
        <v>1.9999999999973817E-2</v>
      </c>
    </row>
    <row r="79" spans="1:17">
      <c r="A79" s="34" t="s">
        <v>121</v>
      </c>
      <c r="B79" s="194">
        <f>PPCL_NG!I79+PPCL_Spot!I79+GT_NG!I79+GT_Spot!I79+Bawana_NG!I79+Bawana_RLNG!I79+Bawana_Spot!I79</f>
        <v>83.9</v>
      </c>
      <c r="C79" s="194">
        <f>PPCL_NG!P79+PPCL_Spot!P79+GT_NG!P79+GT_Spot!P79+Bawana_NG!P79+Bawana_RLNG!P79+Bawana_Spot!P79</f>
        <v>83.892009763758026</v>
      </c>
      <c r="D79" s="195">
        <f t="shared" si="6"/>
        <v>7.990236241980142E-3</v>
      </c>
      <c r="E79" s="194">
        <f>PPCL_NG!J79+PPCL_Spot!J79+GT_NG!J79+GT_Spot!J79+Bawana_NG!J79+Bawana_RLNG!J79+Bawana_Spot!J79</f>
        <v>57.54</v>
      </c>
      <c r="F79" s="194">
        <f>PPCL_NG!Q79+PPCL_Spot!Q79+GT_NG!Q79+GT_Spot!Q79+Bawana_NG!Q79+Bawana_RLNG!Q79+Bawana_Spot!Q79</f>
        <v>57.5348781237198</v>
      </c>
      <c r="G79" s="195">
        <f t="shared" si="7"/>
        <v>5.1218762801994444E-3</v>
      </c>
      <c r="H79" s="194">
        <f>PPCL_NG!K79+PPCL_Spot!K79+GT_NG!K79+GT_Spot!K79+Bawana_NG!K79+Bawana_RLNG!K79+Bawana_Spot!K79</f>
        <v>5</v>
      </c>
      <c r="I79" s="194">
        <f>PPCL_NG!R79+PPCL_Spot!R79+GT_NG!R79+GT_Spot!R79+Bawana_NG!R79+Bawana_RLNG!R79+Bawana_Spot!R79</f>
        <v>4.999772406572899</v>
      </c>
      <c r="J79" s="195">
        <f t="shared" si="8"/>
        <v>2.2759342710099162E-4</v>
      </c>
      <c r="K79" s="194">
        <f>PPCL_NG!L79+PPCL_Spot!L79+GT_NG!L79+GT_Spot!L79+Bawana_NG!L79+Bawana_RLNG!L79+Bawana_Spot!L79</f>
        <v>18.349999999999998</v>
      </c>
      <c r="L79" s="194">
        <f>PPCL_NG!S79+PPCL_Spot!S79+GT_NG!S79+GT_Spot!S79+Bawana_NG!S79+Bawana_RLNG!S79+Bawana_Spot!S79</f>
        <v>18.348747610269015</v>
      </c>
      <c r="M79" s="195">
        <f t="shared" si="9"/>
        <v>1.2523897309826282E-3</v>
      </c>
      <c r="N79" s="194">
        <f>PPCL_NG!M79+PPCL_Spot!M79+GT_NG!M79+GT_Spot!M79+Bawana_NG!M79+Bawana_RLNG!M79+Bawana_Spot!M79</f>
        <v>54.66</v>
      </c>
      <c r="O79" s="194">
        <f>PPCL_NG!T79+PPCL_Spot!T79+GT_NG!T79+GT_Spot!T79+Bawana_NG!T79+Bawana_RLNG!T79+Bawana_Spot!T79</f>
        <v>54.654592095680286</v>
      </c>
      <c r="P79" s="195">
        <f t="shared" si="10"/>
        <v>5.4079043197106103E-3</v>
      </c>
      <c r="Q79" s="195">
        <f t="shared" si="11"/>
        <v>1.9999999999973817E-2</v>
      </c>
    </row>
    <row r="80" spans="1:17">
      <c r="A80" s="34" t="s">
        <v>122</v>
      </c>
      <c r="B80" s="194">
        <f>PPCL_NG!I80+PPCL_Spot!I80+GT_NG!I80+GT_Spot!I80+Bawana_NG!I80+Bawana_RLNG!I80+Bawana_Spot!I80</f>
        <v>83.9</v>
      </c>
      <c r="C80" s="194">
        <f>PPCL_NG!P80+PPCL_Spot!P80+GT_NG!P80+GT_Spot!P80+Bawana_NG!P80+Bawana_RLNG!P80+Bawana_Spot!P80</f>
        <v>83.892009763758026</v>
      </c>
      <c r="D80" s="195">
        <f t="shared" si="6"/>
        <v>7.990236241980142E-3</v>
      </c>
      <c r="E80" s="194">
        <f>PPCL_NG!J80+PPCL_Spot!J80+GT_NG!J80+GT_Spot!J80+Bawana_NG!J80+Bawana_RLNG!J80+Bawana_Spot!J80</f>
        <v>57.54</v>
      </c>
      <c r="F80" s="194">
        <f>PPCL_NG!Q80+PPCL_Spot!Q80+GT_NG!Q80+GT_Spot!Q80+Bawana_NG!Q80+Bawana_RLNG!Q80+Bawana_Spot!Q80</f>
        <v>57.5348781237198</v>
      </c>
      <c r="G80" s="195">
        <f t="shared" si="7"/>
        <v>5.1218762801994444E-3</v>
      </c>
      <c r="H80" s="194">
        <f>PPCL_NG!K80+PPCL_Spot!K80+GT_NG!K80+GT_Spot!K80+Bawana_NG!K80+Bawana_RLNG!K80+Bawana_Spot!K80</f>
        <v>5</v>
      </c>
      <c r="I80" s="194">
        <f>PPCL_NG!R80+PPCL_Spot!R80+GT_NG!R80+GT_Spot!R80+Bawana_NG!R80+Bawana_RLNG!R80+Bawana_Spot!R80</f>
        <v>4.999772406572899</v>
      </c>
      <c r="J80" s="195">
        <f t="shared" si="8"/>
        <v>2.2759342710099162E-4</v>
      </c>
      <c r="K80" s="194">
        <f>PPCL_NG!L80+PPCL_Spot!L80+GT_NG!L80+GT_Spot!L80+Bawana_NG!L80+Bawana_RLNG!L80+Bawana_Spot!L80</f>
        <v>18.349999999999998</v>
      </c>
      <c r="L80" s="194">
        <f>PPCL_NG!S80+PPCL_Spot!S80+GT_NG!S80+GT_Spot!S80+Bawana_NG!S80+Bawana_RLNG!S80+Bawana_Spot!S80</f>
        <v>18.348747610269015</v>
      </c>
      <c r="M80" s="195">
        <f t="shared" si="9"/>
        <v>1.2523897309826282E-3</v>
      </c>
      <c r="N80" s="194">
        <f>PPCL_NG!M80+PPCL_Spot!M80+GT_NG!M80+GT_Spot!M80+Bawana_NG!M80+Bawana_RLNG!M80+Bawana_Spot!M80</f>
        <v>54.66</v>
      </c>
      <c r="O80" s="194">
        <f>PPCL_NG!T80+PPCL_Spot!T80+GT_NG!T80+GT_Spot!T80+Bawana_NG!T80+Bawana_RLNG!T80+Bawana_Spot!T80</f>
        <v>54.654592095680286</v>
      </c>
      <c r="P80" s="195">
        <f t="shared" si="10"/>
        <v>5.4079043197106103E-3</v>
      </c>
      <c r="Q80" s="195">
        <f t="shared" si="11"/>
        <v>1.9999999999973817E-2</v>
      </c>
    </row>
    <row r="81" spans="1:17">
      <c r="A81" s="34" t="s">
        <v>123</v>
      </c>
      <c r="B81" s="194">
        <f>PPCL_NG!I81+PPCL_Spot!I81+GT_NG!I81+GT_Spot!I81+Bawana_NG!I81+Bawana_RLNG!I81+Bawana_Spot!I81</f>
        <v>83.9</v>
      </c>
      <c r="C81" s="194">
        <f>PPCL_NG!P81+PPCL_Spot!P81+GT_NG!P81+GT_Spot!P81+Bawana_NG!P81+Bawana_RLNG!P81+Bawana_Spot!P81</f>
        <v>83.891919074246644</v>
      </c>
      <c r="D81" s="195">
        <f t="shared" si="6"/>
        <v>8.0809257533616119E-3</v>
      </c>
      <c r="E81" s="194">
        <f>PPCL_NG!J81+PPCL_Spot!J81+GT_NG!J81+GT_Spot!J81+Bawana_NG!J81+Bawana_RLNG!J81+Bawana_Spot!J81</f>
        <v>57.54</v>
      </c>
      <c r="F81" s="194">
        <f>PPCL_NG!Q81+PPCL_Spot!Q81+GT_NG!Q81+GT_Spot!Q81+Bawana_NG!Q81+Bawana_RLNG!Q81+Bawana_Spot!Q81</f>
        <v>57.534815936626281</v>
      </c>
      <c r="G81" s="195">
        <f t="shared" si="7"/>
        <v>5.1840633737185726E-3</v>
      </c>
      <c r="H81" s="194">
        <f>PPCL_NG!K81+PPCL_Spot!K81+GT_NG!K81+GT_Spot!K81+Bawana_NG!K81+Bawana_RLNG!K81+Bawana_Spot!K81</f>
        <v>5</v>
      </c>
      <c r="I81" s="194">
        <f>PPCL_NG!R81+PPCL_Spot!R81+GT_NG!R81+GT_Spot!R81+Bawana_NG!R81+Bawana_RLNG!R81+Bawana_Spot!R81</f>
        <v>4.9997670083876979</v>
      </c>
      <c r="J81" s="195">
        <f t="shared" si="8"/>
        <v>2.3299161230205812E-4</v>
      </c>
      <c r="K81" s="194">
        <f>PPCL_NG!L81+PPCL_Spot!L81+GT_NG!L81+GT_Spot!L81+Bawana_NG!L81+Bawana_RLNG!L81+Bawana_Spot!L81</f>
        <v>17.069999999999997</v>
      </c>
      <c r="L81" s="194">
        <f>PPCL_NG!S81+PPCL_Spot!S81+GT_NG!S81+GT_Spot!S81+Bawana_NG!S81+Bawana_RLNG!S81+Bawana_Spot!S81</f>
        <v>17.068787433985705</v>
      </c>
      <c r="M81" s="195">
        <f t="shared" si="9"/>
        <v>1.2125660142920935E-3</v>
      </c>
      <c r="N81" s="194">
        <f>PPCL_NG!M81+PPCL_Spot!M81+GT_NG!M81+GT_Spot!M81+Bawana_NG!M81+Bawana_RLNG!M81+Bawana_Spot!M81</f>
        <v>50.85</v>
      </c>
      <c r="O81" s="194">
        <f>PPCL_NG!T81+PPCL_Spot!T81+GT_NG!T81+GT_Spot!T81+Bawana_NG!T81+Bawana_RLNG!T81+Bawana_Spot!T81</f>
        <v>50.844710546753653</v>
      </c>
      <c r="P81" s="195">
        <f t="shared" si="10"/>
        <v>5.2894532463483301E-3</v>
      </c>
      <c r="Q81" s="195">
        <f t="shared" si="11"/>
        <v>2.0000000000022666E-2</v>
      </c>
    </row>
    <row r="82" spans="1:17">
      <c r="A82" s="34" t="s">
        <v>124</v>
      </c>
      <c r="B82" s="194">
        <f>PPCL_NG!I82+PPCL_Spot!I82+GT_NG!I82+GT_Spot!I82+Bawana_NG!I82+Bawana_RLNG!I82+Bawana_Spot!I82</f>
        <v>83.9</v>
      </c>
      <c r="C82" s="194">
        <f>PPCL_NG!P82+PPCL_Spot!P82+GT_NG!P82+GT_Spot!P82+Bawana_NG!P82+Bawana_RLNG!P82+Bawana_Spot!P82</f>
        <v>83.891919074246644</v>
      </c>
      <c r="D82" s="195">
        <f t="shared" si="6"/>
        <v>8.0809257533616119E-3</v>
      </c>
      <c r="E82" s="194">
        <f>PPCL_NG!J82+PPCL_Spot!J82+GT_NG!J82+GT_Spot!J82+Bawana_NG!J82+Bawana_RLNG!J82+Bawana_Spot!J82</f>
        <v>57.54</v>
      </c>
      <c r="F82" s="194">
        <f>PPCL_NG!Q82+PPCL_Spot!Q82+GT_NG!Q82+GT_Spot!Q82+Bawana_NG!Q82+Bawana_RLNG!Q82+Bawana_Spot!Q82</f>
        <v>57.534815936626281</v>
      </c>
      <c r="G82" s="195">
        <f t="shared" si="7"/>
        <v>5.1840633737185726E-3</v>
      </c>
      <c r="H82" s="194">
        <f>PPCL_NG!K82+PPCL_Spot!K82+GT_NG!K82+GT_Spot!K82+Bawana_NG!K82+Bawana_RLNG!K82+Bawana_Spot!K82</f>
        <v>5</v>
      </c>
      <c r="I82" s="194">
        <f>PPCL_NG!R82+PPCL_Spot!R82+GT_NG!R82+GT_Spot!R82+Bawana_NG!R82+Bawana_RLNG!R82+Bawana_Spot!R82</f>
        <v>4.9997670083876979</v>
      </c>
      <c r="J82" s="195">
        <f t="shared" si="8"/>
        <v>2.3299161230205812E-4</v>
      </c>
      <c r="K82" s="194">
        <f>PPCL_NG!L82+PPCL_Spot!L82+GT_NG!L82+GT_Spot!L82+Bawana_NG!L82+Bawana_RLNG!L82+Bawana_Spot!L82</f>
        <v>17.069999999999997</v>
      </c>
      <c r="L82" s="194">
        <f>PPCL_NG!S82+PPCL_Spot!S82+GT_NG!S82+GT_Spot!S82+Bawana_NG!S82+Bawana_RLNG!S82+Bawana_Spot!S82</f>
        <v>17.068787433985705</v>
      </c>
      <c r="M82" s="195">
        <f t="shared" si="9"/>
        <v>1.2125660142920935E-3</v>
      </c>
      <c r="N82" s="194">
        <f>PPCL_NG!M82+PPCL_Spot!M82+GT_NG!M82+GT_Spot!M82+Bawana_NG!M82+Bawana_RLNG!M82+Bawana_Spot!M82</f>
        <v>50.85</v>
      </c>
      <c r="O82" s="194">
        <f>PPCL_NG!T82+PPCL_Spot!T82+GT_NG!T82+GT_Spot!T82+Bawana_NG!T82+Bawana_RLNG!T82+Bawana_Spot!T82</f>
        <v>50.844710546753653</v>
      </c>
      <c r="P82" s="195">
        <f t="shared" si="10"/>
        <v>5.2894532463483301E-3</v>
      </c>
      <c r="Q82" s="195">
        <f t="shared" si="11"/>
        <v>2.0000000000022666E-2</v>
      </c>
    </row>
    <row r="83" spans="1:17">
      <c r="A83" s="34" t="s">
        <v>125</v>
      </c>
      <c r="B83" s="194">
        <f>PPCL_NG!I83+PPCL_Spot!I83+GT_NG!I83+GT_Spot!I83+Bawana_NG!I83+Bawana_RLNG!I83+Bawana_Spot!I83</f>
        <v>83.9</v>
      </c>
      <c r="C83" s="194">
        <f>PPCL_NG!P83+PPCL_Spot!P83+GT_NG!P83+GT_Spot!P83+Bawana_NG!P83+Bawana_RLNG!P83+Bawana_Spot!P83</f>
        <v>83.895833333333329</v>
      </c>
      <c r="D83" s="195">
        <f t="shared" si="6"/>
        <v>4.166666666677088E-3</v>
      </c>
      <c r="E83" s="194">
        <f>PPCL_NG!J83+PPCL_Spot!J83+GT_NG!J83+GT_Spot!J83+Bawana_NG!J83+Bawana_RLNG!J83+Bawana_Spot!J83</f>
        <v>47.94</v>
      </c>
      <c r="F83" s="194">
        <f>PPCL_NG!Q83+PPCL_Spot!Q83+GT_NG!Q83+GT_Spot!Q83+Bawana_NG!Q83+Bawana_RLNG!Q83+Bawana_Spot!Q83</f>
        <v>47.9375</v>
      </c>
      <c r="G83" s="195">
        <f t="shared" si="7"/>
        <v>2.4999999999977263E-3</v>
      </c>
      <c r="H83" s="194">
        <f>PPCL_NG!K83+PPCL_Spot!K83+GT_NG!K83+GT_Spot!K83+Bawana_NG!K83+Bawana_RLNG!K83+Bawana_Spot!K83</f>
        <v>5</v>
      </c>
      <c r="I83" s="194">
        <f>PPCL_NG!R83+PPCL_Spot!R83+GT_NG!R83+GT_Spot!R83+Bawana_NG!R83+Bawana_RLNG!R83+Bawana_Spot!R83</f>
        <v>5</v>
      </c>
      <c r="J83" s="195">
        <f t="shared" si="8"/>
        <v>0</v>
      </c>
      <c r="K83" s="194">
        <f>PPCL_NG!L83+PPCL_Spot!L83+GT_NG!L83+GT_Spot!L83+Bawana_NG!L83+Bawana_RLNG!L83+Bawana_Spot!L83</f>
        <v>18.86</v>
      </c>
      <c r="L83" s="194">
        <f>PPCL_NG!S83+PPCL_Spot!S83+GT_NG!S83+GT_Spot!S83+Bawana_NG!S83+Bawana_RLNG!S83+Bawana_Spot!S83</f>
        <v>18.859583333333333</v>
      </c>
      <c r="M83" s="195">
        <f t="shared" si="9"/>
        <v>4.1666666666628771E-4</v>
      </c>
      <c r="N83" s="194">
        <f>PPCL_NG!M83+PPCL_Spot!M83+GT_NG!M83+GT_Spot!M83+Bawana_NG!M83+Bawana_RLNG!M83+Bawana_Spot!M83</f>
        <v>56.19</v>
      </c>
      <c r="O83" s="194">
        <f>PPCL_NG!T83+PPCL_Spot!T83+GT_NG!T83+GT_Spot!T83+Bawana_NG!T83+Bawana_RLNG!T83+Bawana_Spot!T83</f>
        <v>56.187083333333334</v>
      </c>
      <c r="P83" s="195">
        <f t="shared" si="10"/>
        <v>2.916666666664014E-3</v>
      </c>
      <c r="Q83" s="195">
        <f t="shared" si="11"/>
        <v>1.0000000000005116E-2</v>
      </c>
    </row>
    <row r="84" spans="1:17">
      <c r="A84" s="34" t="s">
        <v>126</v>
      </c>
      <c r="B84" s="194">
        <f>PPCL_NG!I84+PPCL_Spot!I84+GT_NG!I84+GT_Spot!I84+Bawana_NG!I84+Bawana_RLNG!I84+Bawana_Spot!I84</f>
        <v>83.9</v>
      </c>
      <c r="C84" s="194">
        <f>PPCL_NG!P84+PPCL_Spot!P84+GT_NG!P84+GT_Spot!P84+Bawana_NG!P84+Bawana_RLNG!P84+Bawana_Spot!P84</f>
        <v>83.895833333333329</v>
      </c>
      <c r="D84" s="195">
        <f t="shared" si="6"/>
        <v>4.166666666677088E-3</v>
      </c>
      <c r="E84" s="194">
        <f>PPCL_NG!J84+PPCL_Spot!J84+GT_NG!J84+GT_Spot!J84+Bawana_NG!J84+Bawana_RLNG!J84+Bawana_Spot!J84</f>
        <v>47.94</v>
      </c>
      <c r="F84" s="194">
        <f>PPCL_NG!Q84+PPCL_Spot!Q84+GT_NG!Q84+GT_Spot!Q84+Bawana_NG!Q84+Bawana_RLNG!Q84+Bawana_Spot!Q84</f>
        <v>47.9375</v>
      </c>
      <c r="G84" s="195">
        <f t="shared" si="7"/>
        <v>2.4999999999977263E-3</v>
      </c>
      <c r="H84" s="194">
        <f>PPCL_NG!K84+PPCL_Spot!K84+GT_NG!K84+GT_Spot!K84+Bawana_NG!K84+Bawana_RLNG!K84+Bawana_Spot!K84</f>
        <v>5</v>
      </c>
      <c r="I84" s="194">
        <f>PPCL_NG!R84+PPCL_Spot!R84+GT_NG!R84+GT_Spot!R84+Bawana_NG!R84+Bawana_RLNG!R84+Bawana_Spot!R84</f>
        <v>5</v>
      </c>
      <c r="J84" s="195">
        <f t="shared" si="8"/>
        <v>0</v>
      </c>
      <c r="K84" s="194">
        <f>PPCL_NG!L84+PPCL_Spot!L84+GT_NG!L84+GT_Spot!L84+Bawana_NG!L84+Bawana_RLNG!L84+Bawana_Spot!L84</f>
        <v>18.86</v>
      </c>
      <c r="L84" s="194">
        <f>PPCL_NG!S84+PPCL_Spot!S84+GT_NG!S84+GT_Spot!S84+Bawana_NG!S84+Bawana_RLNG!S84+Bawana_Spot!S84</f>
        <v>18.859583333333333</v>
      </c>
      <c r="M84" s="195">
        <f t="shared" si="9"/>
        <v>4.1666666666628771E-4</v>
      </c>
      <c r="N84" s="194">
        <f>PPCL_NG!M84+PPCL_Spot!M84+GT_NG!M84+GT_Spot!M84+Bawana_NG!M84+Bawana_RLNG!M84+Bawana_Spot!M84</f>
        <v>56.19</v>
      </c>
      <c r="O84" s="194">
        <f>PPCL_NG!T84+PPCL_Spot!T84+GT_NG!T84+GT_Spot!T84+Bawana_NG!T84+Bawana_RLNG!T84+Bawana_Spot!T84</f>
        <v>56.187083333333334</v>
      </c>
      <c r="P84" s="195">
        <f t="shared" si="10"/>
        <v>2.916666666664014E-3</v>
      </c>
      <c r="Q84" s="195">
        <f t="shared" si="11"/>
        <v>1.0000000000005116E-2</v>
      </c>
    </row>
    <row r="85" spans="1:17">
      <c r="A85" s="34" t="s">
        <v>127</v>
      </c>
      <c r="B85" s="194">
        <f>PPCL_NG!I85+PPCL_Spot!I85+GT_NG!I85+GT_Spot!I85+Bawana_NG!I85+Bawana_RLNG!I85+Bawana_Spot!I85</f>
        <v>83.92</v>
      </c>
      <c r="C85" s="194">
        <f>PPCL_NG!P85+PPCL_Spot!P85+GT_NG!P85+GT_Spot!P85+Bawana_NG!P85+Bawana_RLNG!P85+Bawana_Spot!P85</f>
        <v>83.919722968072449</v>
      </c>
      <c r="D85" s="195">
        <f t="shared" si="6"/>
        <v>2.7703192755268446E-4</v>
      </c>
      <c r="E85" s="194">
        <f>PPCL_NG!J85+PPCL_Spot!J85+GT_NG!J85+GT_Spot!J85+Bawana_NG!J85+Bawana_RLNG!J85+Bawana_Spot!J85</f>
        <v>48.53</v>
      </c>
      <c r="F85" s="194">
        <f>PPCL_NG!Q85+PPCL_Spot!Q85+GT_NG!Q85+GT_Spot!Q85+Bawana_NG!Q85+Bawana_RLNG!Q85+Bawana_Spot!Q85</f>
        <v>48.529749432896622</v>
      </c>
      <c r="G85" s="195">
        <f t="shared" si="7"/>
        <v>2.5056710337878485E-4</v>
      </c>
      <c r="H85" s="194">
        <f>PPCL_NG!K85+PPCL_Spot!K85+GT_NG!K85+GT_Spot!K85+Bawana_NG!K85+Bawana_RLNG!K85+Bawana_Spot!K85</f>
        <v>5</v>
      </c>
      <c r="I85" s="194">
        <f>PPCL_NG!R85+PPCL_Spot!R85+GT_NG!R85+GT_Spot!R85+Bawana_NG!R85+Bawana_RLNG!R85+Bawana_Spot!R85</f>
        <v>5.0002314707652413</v>
      </c>
      <c r="J85" s="195">
        <f t="shared" si="8"/>
        <v>-2.3147076524132615E-4</v>
      </c>
      <c r="K85" s="194">
        <f>PPCL_NG!L85+PPCL_Spot!L85+GT_NG!L85+GT_Spot!L85+Bawana_NG!L85+Bawana_RLNG!L85+Bawana_Spot!L85</f>
        <v>19.68</v>
      </c>
      <c r="L85" s="194">
        <f>PPCL_NG!S85+PPCL_Spot!S85+GT_NG!S85+GT_Spot!S85+Bawana_NG!S85+Bawana_RLNG!S85+Bawana_Spot!S85</f>
        <v>19.680494865206853</v>
      </c>
      <c r="M85" s="195">
        <f t="shared" si="9"/>
        <v>-4.9486520685348978E-4</v>
      </c>
      <c r="N85" s="194">
        <f>PPCL_NG!M85+PPCL_Spot!M85+GT_NG!M85+GT_Spot!M85+Bawana_NG!M85+Bawana_RLNG!M85+Bawana_Spot!M85</f>
        <v>58.64</v>
      </c>
      <c r="O85" s="194">
        <f>PPCL_NG!T85+PPCL_Spot!T85+GT_NG!T85+GT_Spot!T85+Bawana_NG!T85+Bawana_RLNG!T85+Bawana_Spot!T85</f>
        <v>58.6398012630588</v>
      </c>
      <c r="P85" s="195">
        <f t="shared" si="10"/>
        <v>1.9873694120065011E-4</v>
      </c>
      <c r="Q85" s="195">
        <f t="shared" si="11"/>
        <v>3.730349362740526E-14</v>
      </c>
    </row>
    <row r="86" spans="1:17">
      <c r="A86" s="34" t="s">
        <v>128</v>
      </c>
      <c r="B86" s="194">
        <f>PPCL_NG!I86+PPCL_Spot!I86+GT_NG!I86+GT_Spot!I86+Bawana_NG!I86+Bawana_RLNG!I86+Bawana_Spot!I86</f>
        <v>83.92</v>
      </c>
      <c r="C86" s="194">
        <f>PPCL_NG!P86+PPCL_Spot!P86+GT_NG!P86+GT_Spot!P86+Bawana_NG!P86+Bawana_RLNG!P86+Bawana_Spot!P86</f>
        <v>83.919722968072449</v>
      </c>
      <c r="D86" s="195">
        <f t="shared" si="6"/>
        <v>2.7703192755268446E-4</v>
      </c>
      <c r="E86" s="194">
        <f>PPCL_NG!J86+PPCL_Spot!J86+GT_NG!J86+GT_Spot!J86+Bawana_NG!J86+Bawana_RLNG!J86+Bawana_Spot!J86</f>
        <v>48.53</v>
      </c>
      <c r="F86" s="194">
        <f>PPCL_NG!Q86+PPCL_Spot!Q86+GT_NG!Q86+GT_Spot!Q86+Bawana_NG!Q86+Bawana_RLNG!Q86+Bawana_Spot!Q86</f>
        <v>48.529749432896622</v>
      </c>
      <c r="G86" s="195">
        <f t="shared" si="7"/>
        <v>2.5056710337878485E-4</v>
      </c>
      <c r="H86" s="194">
        <f>PPCL_NG!K86+PPCL_Spot!K86+GT_NG!K86+GT_Spot!K86+Bawana_NG!K86+Bawana_RLNG!K86+Bawana_Spot!K86</f>
        <v>5</v>
      </c>
      <c r="I86" s="194">
        <f>PPCL_NG!R86+PPCL_Spot!R86+GT_NG!R86+GT_Spot!R86+Bawana_NG!R86+Bawana_RLNG!R86+Bawana_Spot!R86</f>
        <v>5.0002314707652413</v>
      </c>
      <c r="J86" s="195">
        <f t="shared" si="8"/>
        <v>-2.3147076524132615E-4</v>
      </c>
      <c r="K86" s="194">
        <f>PPCL_NG!L86+PPCL_Spot!L86+GT_NG!L86+GT_Spot!L86+Bawana_NG!L86+Bawana_RLNG!L86+Bawana_Spot!L86</f>
        <v>19.68</v>
      </c>
      <c r="L86" s="194">
        <f>PPCL_NG!S86+PPCL_Spot!S86+GT_NG!S86+GT_Spot!S86+Bawana_NG!S86+Bawana_RLNG!S86+Bawana_Spot!S86</f>
        <v>19.680494865206853</v>
      </c>
      <c r="M86" s="195">
        <f t="shared" si="9"/>
        <v>-4.9486520685348978E-4</v>
      </c>
      <c r="N86" s="194">
        <f>PPCL_NG!M86+PPCL_Spot!M86+GT_NG!M86+GT_Spot!M86+Bawana_NG!M86+Bawana_RLNG!M86+Bawana_Spot!M86</f>
        <v>58.64</v>
      </c>
      <c r="O86" s="194">
        <f>PPCL_NG!T86+PPCL_Spot!T86+GT_NG!T86+GT_Spot!T86+Bawana_NG!T86+Bawana_RLNG!T86+Bawana_Spot!T86</f>
        <v>58.6398012630588</v>
      </c>
      <c r="P86" s="195">
        <f t="shared" si="10"/>
        <v>1.9873694120065011E-4</v>
      </c>
      <c r="Q86" s="195">
        <f t="shared" si="11"/>
        <v>3.730349362740526E-14</v>
      </c>
    </row>
    <row r="87" spans="1:17">
      <c r="A87" s="34" t="s">
        <v>129</v>
      </c>
      <c r="B87" s="194">
        <f>PPCL_NG!I87+PPCL_Spot!I87+GT_NG!I87+GT_Spot!I87+Bawana_NG!I87+Bawana_RLNG!I87+Bawana_Spot!I87</f>
        <v>83.92</v>
      </c>
      <c r="C87" s="194">
        <f>PPCL_NG!P87+PPCL_Spot!P87+GT_NG!P87+GT_Spot!P87+Bawana_NG!P87+Bawana_RLNG!P87+Bawana_Spot!P87</f>
        <v>83.919722968072449</v>
      </c>
      <c r="D87" s="195">
        <f t="shared" si="6"/>
        <v>2.7703192755268446E-4</v>
      </c>
      <c r="E87" s="194">
        <f>PPCL_NG!J87+PPCL_Spot!J87+GT_NG!J87+GT_Spot!J87+Bawana_NG!J87+Bawana_RLNG!J87+Bawana_Spot!J87</f>
        <v>48.53</v>
      </c>
      <c r="F87" s="194">
        <f>PPCL_NG!Q87+PPCL_Spot!Q87+GT_NG!Q87+GT_Spot!Q87+Bawana_NG!Q87+Bawana_RLNG!Q87+Bawana_Spot!Q87</f>
        <v>48.529749432896622</v>
      </c>
      <c r="G87" s="195">
        <f t="shared" si="7"/>
        <v>2.5056710337878485E-4</v>
      </c>
      <c r="H87" s="194">
        <f>PPCL_NG!K87+PPCL_Spot!K87+GT_NG!K87+GT_Spot!K87+Bawana_NG!K87+Bawana_RLNG!K87+Bawana_Spot!K87</f>
        <v>5</v>
      </c>
      <c r="I87" s="194">
        <f>PPCL_NG!R87+PPCL_Spot!R87+GT_NG!R87+GT_Spot!R87+Bawana_NG!R87+Bawana_RLNG!R87+Bawana_Spot!R87</f>
        <v>5.0002314707652413</v>
      </c>
      <c r="J87" s="195">
        <f t="shared" si="8"/>
        <v>-2.3147076524132615E-4</v>
      </c>
      <c r="K87" s="194">
        <f>PPCL_NG!L87+PPCL_Spot!L87+GT_NG!L87+GT_Spot!L87+Bawana_NG!L87+Bawana_RLNG!L87+Bawana_Spot!L87</f>
        <v>19.68</v>
      </c>
      <c r="L87" s="194">
        <f>PPCL_NG!S87+PPCL_Spot!S87+GT_NG!S87+GT_Spot!S87+Bawana_NG!S87+Bawana_RLNG!S87+Bawana_Spot!S87</f>
        <v>19.680494865206853</v>
      </c>
      <c r="M87" s="195">
        <f t="shared" si="9"/>
        <v>-4.9486520685348978E-4</v>
      </c>
      <c r="N87" s="194">
        <f>PPCL_NG!M87+PPCL_Spot!M87+GT_NG!M87+GT_Spot!M87+Bawana_NG!M87+Bawana_RLNG!M87+Bawana_Spot!M87</f>
        <v>58.64</v>
      </c>
      <c r="O87" s="194">
        <f>PPCL_NG!T87+PPCL_Spot!T87+GT_NG!T87+GT_Spot!T87+Bawana_NG!T87+Bawana_RLNG!T87+Bawana_Spot!T87</f>
        <v>58.6398012630588</v>
      </c>
      <c r="P87" s="195">
        <f t="shared" si="10"/>
        <v>1.9873694120065011E-4</v>
      </c>
      <c r="Q87" s="195">
        <f t="shared" si="11"/>
        <v>3.730349362740526E-14</v>
      </c>
    </row>
    <row r="88" spans="1:17">
      <c r="A88" s="34" t="s">
        <v>130</v>
      </c>
      <c r="B88" s="194">
        <f>PPCL_NG!I88+PPCL_Spot!I88+GT_NG!I88+GT_Spot!I88+Bawana_NG!I88+Bawana_RLNG!I88+Bawana_Spot!I88</f>
        <v>83.92</v>
      </c>
      <c r="C88" s="194">
        <f>PPCL_NG!P88+PPCL_Spot!P88+GT_NG!P88+GT_Spot!P88+Bawana_NG!P88+Bawana_RLNG!P88+Bawana_Spot!P88</f>
        <v>83.919722968072449</v>
      </c>
      <c r="D88" s="195">
        <f t="shared" si="6"/>
        <v>2.7703192755268446E-4</v>
      </c>
      <c r="E88" s="194">
        <f>PPCL_NG!J88+PPCL_Spot!J88+GT_NG!J88+GT_Spot!J88+Bawana_NG!J88+Bawana_RLNG!J88+Bawana_Spot!J88</f>
        <v>48.53</v>
      </c>
      <c r="F88" s="194">
        <f>PPCL_NG!Q88+PPCL_Spot!Q88+GT_NG!Q88+GT_Spot!Q88+Bawana_NG!Q88+Bawana_RLNG!Q88+Bawana_Spot!Q88</f>
        <v>48.529749432896622</v>
      </c>
      <c r="G88" s="195">
        <f t="shared" si="7"/>
        <v>2.5056710337878485E-4</v>
      </c>
      <c r="H88" s="194">
        <f>PPCL_NG!K88+PPCL_Spot!K88+GT_NG!K88+GT_Spot!K88+Bawana_NG!K88+Bawana_RLNG!K88+Bawana_Spot!K88</f>
        <v>5</v>
      </c>
      <c r="I88" s="194">
        <f>PPCL_NG!R88+PPCL_Spot!R88+GT_NG!R88+GT_Spot!R88+Bawana_NG!R88+Bawana_RLNG!R88+Bawana_Spot!R88</f>
        <v>5.0002314707652413</v>
      </c>
      <c r="J88" s="195">
        <f t="shared" si="8"/>
        <v>-2.3147076524132615E-4</v>
      </c>
      <c r="K88" s="194">
        <f>PPCL_NG!L88+PPCL_Spot!L88+GT_NG!L88+GT_Spot!L88+Bawana_NG!L88+Bawana_RLNG!L88+Bawana_Spot!L88</f>
        <v>19.68</v>
      </c>
      <c r="L88" s="194">
        <f>PPCL_NG!S88+PPCL_Spot!S88+GT_NG!S88+GT_Spot!S88+Bawana_NG!S88+Bawana_RLNG!S88+Bawana_Spot!S88</f>
        <v>19.680494865206853</v>
      </c>
      <c r="M88" s="195">
        <f t="shared" si="9"/>
        <v>-4.9486520685348978E-4</v>
      </c>
      <c r="N88" s="194">
        <f>PPCL_NG!M88+PPCL_Spot!M88+GT_NG!M88+GT_Spot!M88+Bawana_NG!M88+Bawana_RLNG!M88+Bawana_Spot!M88</f>
        <v>58.64</v>
      </c>
      <c r="O88" s="194">
        <f>PPCL_NG!T88+PPCL_Spot!T88+GT_NG!T88+GT_Spot!T88+Bawana_NG!T88+Bawana_RLNG!T88+Bawana_Spot!T88</f>
        <v>58.6398012630588</v>
      </c>
      <c r="P88" s="195">
        <f t="shared" si="10"/>
        <v>1.9873694120065011E-4</v>
      </c>
      <c r="Q88" s="195">
        <f t="shared" si="11"/>
        <v>3.730349362740526E-14</v>
      </c>
    </row>
    <row r="89" spans="1:17">
      <c r="A89" s="34" t="s">
        <v>131</v>
      </c>
      <c r="B89" s="194">
        <f>PPCL_NG!I89+PPCL_Spot!I89+GT_NG!I89+GT_Spot!I89+Bawana_NG!I89+Bawana_RLNG!I89+Bawana_Spot!I89</f>
        <v>83.92</v>
      </c>
      <c r="C89" s="194">
        <f>PPCL_NG!P89+PPCL_Spot!P89+GT_NG!P89+GT_Spot!P89+Bawana_NG!P89+Bawana_RLNG!P89+Bawana_Spot!P89</f>
        <v>83.919722968072449</v>
      </c>
      <c r="D89" s="195">
        <f t="shared" si="6"/>
        <v>2.7703192755268446E-4</v>
      </c>
      <c r="E89" s="194">
        <f>PPCL_NG!J89+PPCL_Spot!J89+GT_NG!J89+GT_Spot!J89+Bawana_NG!J89+Bawana_RLNG!J89+Bawana_Spot!J89</f>
        <v>48.53</v>
      </c>
      <c r="F89" s="194">
        <f>PPCL_NG!Q89+PPCL_Spot!Q89+GT_NG!Q89+GT_Spot!Q89+Bawana_NG!Q89+Bawana_RLNG!Q89+Bawana_Spot!Q89</f>
        <v>48.529749432896622</v>
      </c>
      <c r="G89" s="195">
        <f t="shared" si="7"/>
        <v>2.5056710337878485E-4</v>
      </c>
      <c r="H89" s="194">
        <f>PPCL_NG!K89+PPCL_Spot!K89+GT_NG!K89+GT_Spot!K89+Bawana_NG!K89+Bawana_RLNG!K89+Bawana_Spot!K89</f>
        <v>5</v>
      </c>
      <c r="I89" s="194">
        <f>PPCL_NG!R89+PPCL_Spot!R89+GT_NG!R89+GT_Spot!R89+Bawana_NG!R89+Bawana_RLNG!R89+Bawana_Spot!R89</f>
        <v>5.0002314707652413</v>
      </c>
      <c r="J89" s="195">
        <f t="shared" si="8"/>
        <v>-2.3147076524132615E-4</v>
      </c>
      <c r="K89" s="194">
        <f>PPCL_NG!L89+PPCL_Spot!L89+GT_NG!L89+GT_Spot!L89+Bawana_NG!L89+Bawana_RLNG!L89+Bawana_Spot!L89</f>
        <v>19.68</v>
      </c>
      <c r="L89" s="194">
        <f>PPCL_NG!S89+PPCL_Spot!S89+GT_NG!S89+GT_Spot!S89+Bawana_NG!S89+Bawana_RLNG!S89+Bawana_Spot!S89</f>
        <v>19.680494865206853</v>
      </c>
      <c r="M89" s="195">
        <f t="shared" si="9"/>
        <v>-4.9486520685348978E-4</v>
      </c>
      <c r="N89" s="194">
        <f>PPCL_NG!M89+PPCL_Spot!M89+GT_NG!M89+GT_Spot!M89+Bawana_NG!M89+Bawana_RLNG!M89+Bawana_Spot!M89</f>
        <v>58.64</v>
      </c>
      <c r="O89" s="194">
        <f>PPCL_NG!T89+PPCL_Spot!T89+GT_NG!T89+GT_Spot!T89+Bawana_NG!T89+Bawana_RLNG!T89+Bawana_Spot!T89</f>
        <v>58.6398012630588</v>
      </c>
      <c r="P89" s="195">
        <f t="shared" si="10"/>
        <v>1.9873694120065011E-4</v>
      </c>
      <c r="Q89" s="195">
        <f t="shared" si="11"/>
        <v>3.730349362740526E-14</v>
      </c>
    </row>
    <row r="90" spans="1:17">
      <c r="A90" s="34" t="s">
        <v>132</v>
      </c>
      <c r="B90" s="194">
        <f>PPCL_NG!I90+PPCL_Spot!I90+GT_NG!I90+GT_Spot!I90+Bawana_NG!I90+Bawana_RLNG!I90+Bawana_Spot!I90</f>
        <v>83.92</v>
      </c>
      <c r="C90" s="194">
        <f>PPCL_NG!P90+PPCL_Spot!P90+GT_NG!P90+GT_Spot!P90+Bawana_NG!P90+Bawana_RLNG!P90+Bawana_Spot!P90</f>
        <v>83.919722968072449</v>
      </c>
      <c r="D90" s="195">
        <f t="shared" si="6"/>
        <v>2.7703192755268446E-4</v>
      </c>
      <c r="E90" s="194">
        <f>PPCL_NG!J90+PPCL_Spot!J90+GT_NG!J90+GT_Spot!J90+Bawana_NG!J90+Bawana_RLNG!J90+Bawana_Spot!J90</f>
        <v>48.53</v>
      </c>
      <c r="F90" s="194">
        <f>PPCL_NG!Q90+PPCL_Spot!Q90+GT_NG!Q90+GT_Spot!Q90+Bawana_NG!Q90+Bawana_RLNG!Q90+Bawana_Spot!Q90</f>
        <v>48.529749432896622</v>
      </c>
      <c r="G90" s="195">
        <f t="shared" si="7"/>
        <v>2.5056710337878485E-4</v>
      </c>
      <c r="H90" s="194">
        <f>PPCL_NG!K90+PPCL_Spot!K90+GT_NG!K90+GT_Spot!K90+Bawana_NG!K90+Bawana_RLNG!K90+Bawana_Spot!K90</f>
        <v>5</v>
      </c>
      <c r="I90" s="194">
        <f>PPCL_NG!R90+PPCL_Spot!R90+GT_NG!R90+GT_Spot!R90+Bawana_NG!R90+Bawana_RLNG!R90+Bawana_Spot!R90</f>
        <v>5.0002314707652413</v>
      </c>
      <c r="J90" s="195">
        <f t="shared" si="8"/>
        <v>-2.3147076524132615E-4</v>
      </c>
      <c r="K90" s="194">
        <f>PPCL_NG!L90+PPCL_Spot!L90+GT_NG!L90+GT_Spot!L90+Bawana_NG!L90+Bawana_RLNG!L90+Bawana_Spot!L90</f>
        <v>19.68</v>
      </c>
      <c r="L90" s="194">
        <f>PPCL_NG!S90+PPCL_Spot!S90+GT_NG!S90+GT_Spot!S90+Bawana_NG!S90+Bawana_RLNG!S90+Bawana_Spot!S90</f>
        <v>19.680494865206853</v>
      </c>
      <c r="M90" s="195">
        <f t="shared" si="9"/>
        <v>-4.9486520685348978E-4</v>
      </c>
      <c r="N90" s="194">
        <f>PPCL_NG!M90+PPCL_Spot!M90+GT_NG!M90+GT_Spot!M90+Bawana_NG!M90+Bawana_RLNG!M90+Bawana_Spot!M90</f>
        <v>58.64</v>
      </c>
      <c r="O90" s="194">
        <f>PPCL_NG!T90+PPCL_Spot!T90+GT_NG!T90+GT_Spot!T90+Bawana_NG!T90+Bawana_RLNG!T90+Bawana_Spot!T90</f>
        <v>58.6398012630588</v>
      </c>
      <c r="P90" s="195">
        <f t="shared" si="10"/>
        <v>1.9873694120065011E-4</v>
      </c>
      <c r="Q90" s="195">
        <f t="shared" si="11"/>
        <v>3.730349362740526E-14</v>
      </c>
    </row>
    <row r="91" spans="1:17">
      <c r="A91" s="34" t="s">
        <v>133</v>
      </c>
      <c r="B91" s="194">
        <f>PPCL_NG!I91+PPCL_Spot!I91+GT_NG!I91+GT_Spot!I91+Bawana_NG!I91+Bawana_RLNG!I91+Bawana_Spot!I91</f>
        <v>83.92</v>
      </c>
      <c r="C91" s="194">
        <f>PPCL_NG!P91+PPCL_Spot!P91+GT_NG!P91+GT_Spot!P91+Bawana_NG!P91+Bawana_RLNG!P91+Bawana_Spot!P91</f>
        <v>83.919722968072449</v>
      </c>
      <c r="D91" s="195">
        <f t="shared" si="6"/>
        <v>2.7703192755268446E-4</v>
      </c>
      <c r="E91" s="194">
        <f>PPCL_NG!J91+PPCL_Spot!J91+GT_NG!J91+GT_Spot!J91+Bawana_NG!J91+Bawana_RLNG!J91+Bawana_Spot!J91</f>
        <v>48.53</v>
      </c>
      <c r="F91" s="194">
        <f>PPCL_NG!Q91+PPCL_Spot!Q91+GT_NG!Q91+GT_Spot!Q91+Bawana_NG!Q91+Bawana_RLNG!Q91+Bawana_Spot!Q91</f>
        <v>48.529749432896622</v>
      </c>
      <c r="G91" s="195">
        <f t="shared" si="7"/>
        <v>2.5056710337878485E-4</v>
      </c>
      <c r="H91" s="194">
        <f>PPCL_NG!K91+PPCL_Spot!K91+GT_NG!K91+GT_Spot!K91+Bawana_NG!K91+Bawana_RLNG!K91+Bawana_Spot!K91</f>
        <v>5</v>
      </c>
      <c r="I91" s="194">
        <f>PPCL_NG!R91+PPCL_Spot!R91+GT_NG!R91+GT_Spot!R91+Bawana_NG!R91+Bawana_RLNG!R91+Bawana_Spot!R91</f>
        <v>5.0002314707652413</v>
      </c>
      <c r="J91" s="195">
        <f t="shared" si="8"/>
        <v>-2.3147076524132615E-4</v>
      </c>
      <c r="K91" s="194">
        <f>PPCL_NG!L91+PPCL_Spot!L91+GT_NG!L91+GT_Spot!L91+Bawana_NG!L91+Bawana_RLNG!L91+Bawana_Spot!L91</f>
        <v>19.68</v>
      </c>
      <c r="L91" s="194">
        <f>PPCL_NG!S91+PPCL_Spot!S91+GT_NG!S91+GT_Spot!S91+Bawana_NG!S91+Bawana_RLNG!S91+Bawana_Spot!S91</f>
        <v>19.680494865206853</v>
      </c>
      <c r="M91" s="195">
        <f t="shared" si="9"/>
        <v>-4.9486520685348978E-4</v>
      </c>
      <c r="N91" s="194">
        <f>PPCL_NG!M91+PPCL_Spot!M91+GT_NG!M91+GT_Spot!M91+Bawana_NG!M91+Bawana_RLNG!M91+Bawana_Spot!M91</f>
        <v>58.64</v>
      </c>
      <c r="O91" s="194">
        <f>PPCL_NG!T91+PPCL_Spot!T91+GT_NG!T91+GT_Spot!T91+Bawana_NG!T91+Bawana_RLNG!T91+Bawana_Spot!T91</f>
        <v>58.6398012630588</v>
      </c>
      <c r="P91" s="195">
        <f t="shared" si="10"/>
        <v>1.9873694120065011E-4</v>
      </c>
      <c r="Q91" s="195">
        <f t="shared" si="11"/>
        <v>3.730349362740526E-14</v>
      </c>
    </row>
    <row r="92" spans="1:17">
      <c r="A92" s="34" t="s">
        <v>134</v>
      </c>
      <c r="B92" s="194">
        <f>PPCL_NG!I92+PPCL_Spot!I92+GT_NG!I92+GT_Spot!I92+Bawana_NG!I92+Bawana_RLNG!I92+Bawana_Spot!I92</f>
        <v>83.92</v>
      </c>
      <c r="C92" s="194">
        <f>PPCL_NG!P92+PPCL_Spot!P92+GT_NG!P92+GT_Spot!P92+Bawana_NG!P92+Bawana_RLNG!P92+Bawana_Spot!P92</f>
        <v>83.919722968072449</v>
      </c>
      <c r="D92" s="195">
        <f t="shared" si="6"/>
        <v>2.7703192755268446E-4</v>
      </c>
      <c r="E92" s="194">
        <f>PPCL_NG!J92+PPCL_Spot!J92+GT_NG!J92+GT_Spot!J92+Bawana_NG!J92+Bawana_RLNG!J92+Bawana_Spot!J92</f>
        <v>48.53</v>
      </c>
      <c r="F92" s="194">
        <f>PPCL_NG!Q92+PPCL_Spot!Q92+GT_NG!Q92+GT_Spot!Q92+Bawana_NG!Q92+Bawana_RLNG!Q92+Bawana_Spot!Q92</f>
        <v>48.529749432896622</v>
      </c>
      <c r="G92" s="195">
        <f t="shared" si="7"/>
        <v>2.5056710337878485E-4</v>
      </c>
      <c r="H92" s="194">
        <f>PPCL_NG!K92+PPCL_Spot!K92+GT_NG!K92+GT_Spot!K92+Bawana_NG!K92+Bawana_RLNG!K92+Bawana_Spot!K92</f>
        <v>5</v>
      </c>
      <c r="I92" s="194">
        <f>PPCL_NG!R92+PPCL_Spot!R92+GT_NG!R92+GT_Spot!R92+Bawana_NG!R92+Bawana_RLNG!R92+Bawana_Spot!R92</f>
        <v>5.0002314707652413</v>
      </c>
      <c r="J92" s="195">
        <f t="shared" si="8"/>
        <v>-2.3147076524132615E-4</v>
      </c>
      <c r="K92" s="194">
        <f>PPCL_NG!L92+PPCL_Spot!L92+GT_NG!L92+GT_Spot!L92+Bawana_NG!L92+Bawana_RLNG!L92+Bawana_Spot!L92</f>
        <v>19.68</v>
      </c>
      <c r="L92" s="194">
        <f>PPCL_NG!S92+PPCL_Spot!S92+GT_NG!S92+GT_Spot!S92+Bawana_NG!S92+Bawana_RLNG!S92+Bawana_Spot!S92</f>
        <v>19.680494865206853</v>
      </c>
      <c r="M92" s="195">
        <f t="shared" si="9"/>
        <v>-4.9486520685348978E-4</v>
      </c>
      <c r="N92" s="194">
        <f>PPCL_NG!M92+PPCL_Spot!M92+GT_NG!M92+GT_Spot!M92+Bawana_NG!M92+Bawana_RLNG!M92+Bawana_Spot!M92</f>
        <v>58.64</v>
      </c>
      <c r="O92" s="194">
        <f>PPCL_NG!T92+PPCL_Spot!T92+GT_NG!T92+GT_Spot!T92+Bawana_NG!T92+Bawana_RLNG!T92+Bawana_Spot!T92</f>
        <v>58.6398012630588</v>
      </c>
      <c r="P92" s="195">
        <f t="shared" si="10"/>
        <v>1.9873694120065011E-4</v>
      </c>
      <c r="Q92" s="195">
        <f t="shared" si="11"/>
        <v>3.730349362740526E-14</v>
      </c>
    </row>
    <row r="93" spans="1:17">
      <c r="A93" s="34" t="s">
        <v>135</v>
      </c>
      <c r="B93" s="194">
        <f>PPCL_NG!I93+PPCL_Spot!I93+GT_NG!I93+GT_Spot!I93+Bawana_NG!I93+Bawana_RLNG!I93+Bawana_Spot!I93</f>
        <v>83.92</v>
      </c>
      <c r="C93" s="194">
        <f>PPCL_NG!P93+PPCL_Spot!P93+GT_NG!P93+GT_Spot!P93+Bawana_NG!P93+Bawana_RLNG!P93+Bawana_Spot!P93</f>
        <v>83.919722968072449</v>
      </c>
      <c r="D93" s="195">
        <f t="shared" si="6"/>
        <v>2.7703192755268446E-4</v>
      </c>
      <c r="E93" s="194">
        <f>PPCL_NG!J93+PPCL_Spot!J93+GT_NG!J93+GT_Spot!J93+Bawana_NG!J93+Bawana_RLNG!J93+Bawana_Spot!J93</f>
        <v>48.53</v>
      </c>
      <c r="F93" s="194">
        <f>PPCL_NG!Q93+PPCL_Spot!Q93+GT_NG!Q93+GT_Spot!Q93+Bawana_NG!Q93+Bawana_RLNG!Q93+Bawana_Spot!Q93</f>
        <v>48.529749432896622</v>
      </c>
      <c r="G93" s="195">
        <f t="shared" si="7"/>
        <v>2.5056710337878485E-4</v>
      </c>
      <c r="H93" s="194">
        <f>PPCL_NG!K93+PPCL_Spot!K93+GT_NG!K93+GT_Spot!K93+Bawana_NG!K93+Bawana_RLNG!K93+Bawana_Spot!K93</f>
        <v>5</v>
      </c>
      <c r="I93" s="194">
        <f>PPCL_NG!R93+PPCL_Spot!R93+GT_NG!R93+GT_Spot!R93+Bawana_NG!R93+Bawana_RLNG!R93+Bawana_Spot!R93</f>
        <v>5.0002314707652413</v>
      </c>
      <c r="J93" s="195">
        <f t="shared" si="8"/>
        <v>-2.3147076524132615E-4</v>
      </c>
      <c r="K93" s="194">
        <f>PPCL_NG!L93+PPCL_Spot!L93+GT_NG!L93+GT_Spot!L93+Bawana_NG!L93+Bawana_RLNG!L93+Bawana_Spot!L93</f>
        <v>19.68</v>
      </c>
      <c r="L93" s="194">
        <f>PPCL_NG!S93+PPCL_Spot!S93+GT_NG!S93+GT_Spot!S93+Bawana_NG!S93+Bawana_RLNG!S93+Bawana_Spot!S93</f>
        <v>19.680494865206853</v>
      </c>
      <c r="M93" s="195">
        <f t="shared" si="9"/>
        <v>-4.9486520685348978E-4</v>
      </c>
      <c r="N93" s="194">
        <f>PPCL_NG!M93+PPCL_Spot!M93+GT_NG!M93+GT_Spot!M93+Bawana_NG!M93+Bawana_RLNG!M93+Bawana_Spot!M93</f>
        <v>58.64</v>
      </c>
      <c r="O93" s="194">
        <f>PPCL_NG!T93+PPCL_Spot!T93+GT_NG!T93+GT_Spot!T93+Bawana_NG!T93+Bawana_RLNG!T93+Bawana_Spot!T93</f>
        <v>58.6398012630588</v>
      </c>
      <c r="P93" s="195">
        <f t="shared" si="10"/>
        <v>1.9873694120065011E-4</v>
      </c>
      <c r="Q93" s="195">
        <f t="shared" si="11"/>
        <v>3.730349362740526E-14</v>
      </c>
    </row>
    <row r="94" spans="1:17">
      <c r="A94" s="34" t="s">
        <v>136</v>
      </c>
      <c r="B94" s="194">
        <f>PPCL_NG!I94+PPCL_Spot!I94+GT_NG!I94+GT_Spot!I94+Bawana_NG!I94+Bawana_RLNG!I94+Bawana_Spot!I94</f>
        <v>83.92</v>
      </c>
      <c r="C94" s="194">
        <f>PPCL_NG!P94+PPCL_Spot!P94+GT_NG!P94+GT_Spot!P94+Bawana_NG!P94+Bawana_RLNG!P94+Bawana_Spot!P94</f>
        <v>83.919722968072449</v>
      </c>
      <c r="D94" s="195">
        <f t="shared" si="6"/>
        <v>2.7703192755268446E-4</v>
      </c>
      <c r="E94" s="194">
        <f>PPCL_NG!J94+PPCL_Spot!J94+GT_NG!J94+GT_Spot!J94+Bawana_NG!J94+Bawana_RLNG!J94+Bawana_Spot!J94</f>
        <v>48.53</v>
      </c>
      <c r="F94" s="194">
        <f>PPCL_NG!Q94+PPCL_Spot!Q94+GT_NG!Q94+GT_Spot!Q94+Bawana_NG!Q94+Bawana_RLNG!Q94+Bawana_Spot!Q94</f>
        <v>48.529749432896622</v>
      </c>
      <c r="G94" s="195">
        <f t="shared" si="7"/>
        <v>2.5056710337878485E-4</v>
      </c>
      <c r="H94" s="194">
        <f>PPCL_NG!K94+PPCL_Spot!K94+GT_NG!K94+GT_Spot!K94+Bawana_NG!K94+Bawana_RLNG!K94+Bawana_Spot!K94</f>
        <v>5</v>
      </c>
      <c r="I94" s="194">
        <f>PPCL_NG!R94+PPCL_Spot!R94+GT_NG!R94+GT_Spot!R94+Bawana_NG!R94+Bawana_RLNG!R94+Bawana_Spot!R94</f>
        <v>5.0002314707652413</v>
      </c>
      <c r="J94" s="195">
        <f t="shared" si="8"/>
        <v>-2.3147076524132615E-4</v>
      </c>
      <c r="K94" s="194">
        <f>PPCL_NG!L94+PPCL_Spot!L94+GT_NG!L94+GT_Spot!L94+Bawana_NG!L94+Bawana_RLNG!L94+Bawana_Spot!L94</f>
        <v>19.68</v>
      </c>
      <c r="L94" s="194">
        <f>PPCL_NG!S94+PPCL_Spot!S94+GT_NG!S94+GT_Spot!S94+Bawana_NG!S94+Bawana_RLNG!S94+Bawana_Spot!S94</f>
        <v>19.680494865206853</v>
      </c>
      <c r="M94" s="195">
        <f t="shared" si="9"/>
        <v>-4.9486520685348978E-4</v>
      </c>
      <c r="N94" s="194">
        <f>PPCL_NG!M94+PPCL_Spot!M94+GT_NG!M94+GT_Spot!M94+Bawana_NG!M94+Bawana_RLNG!M94+Bawana_Spot!M94</f>
        <v>58.64</v>
      </c>
      <c r="O94" s="194">
        <f>PPCL_NG!T94+PPCL_Spot!T94+GT_NG!T94+GT_Spot!T94+Bawana_NG!T94+Bawana_RLNG!T94+Bawana_Spot!T94</f>
        <v>58.6398012630588</v>
      </c>
      <c r="P94" s="195">
        <f t="shared" si="10"/>
        <v>1.9873694120065011E-4</v>
      </c>
      <c r="Q94" s="195">
        <f t="shared" si="11"/>
        <v>3.730349362740526E-14</v>
      </c>
    </row>
    <row r="95" spans="1:17">
      <c r="A95" s="34" t="s">
        <v>137</v>
      </c>
      <c r="B95" s="194">
        <f>PPCL_NG!I95+PPCL_Spot!I95+GT_NG!I95+GT_Spot!I95+Bawana_NG!I95+Bawana_RLNG!I95+Bawana_Spot!I95</f>
        <v>83.92</v>
      </c>
      <c r="C95" s="194">
        <f>PPCL_NG!P95+PPCL_Spot!P95+GT_NG!P95+GT_Spot!P95+Bawana_NG!P95+Bawana_RLNG!P95+Bawana_Spot!P95</f>
        <v>83.919722968072449</v>
      </c>
      <c r="D95" s="195">
        <f t="shared" si="6"/>
        <v>2.7703192755268446E-4</v>
      </c>
      <c r="E95" s="194">
        <f>PPCL_NG!J95+PPCL_Spot!J95+GT_NG!J95+GT_Spot!J95+Bawana_NG!J95+Bawana_RLNG!J95+Bawana_Spot!J95</f>
        <v>48.53</v>
      </c>
      <c r="F95" s="194">
        <f>PPCL_NG!Q95+PPCL_Spot!Q95+GT_NG!Q95+GT_Spot!Q95+Bawana_NG!Q95+Bawana_RLNG!Q95+Bawana_Spot!Q95</f>
        <v>48.529749432896622</v>
      </c>
      <c r="G95" s="195">
        <f t="shared" si="7"/>
        <v>2.5056710337878485E-4</v>
      </c>
      <c r="H95" s="194">
        <f>PPCL_NG!K95+PPCL_Spot!K95+GT_NG!K95+GT_Spot!K95+Bawana_NG!K95+Bawana_RLNG!K95+Bawana_Spot!K95</f>
        <v>5</v>
      </c>
      <c r="I95" s="194">
        <f>PPCL_NG!R95+PPCL_Spot!R95+GT_NG!R95+GT_Spot!R95+Bawana_NG!R95+Bawana_RLNG!R95+Bawana_Spot!R95</f>
        <v>5.0002314707652413</v>
      </c>
      <c r="J95" s="195">
        <f t="shared" si="8"/>
        <v>-2.3147076524132615E-4</v>
      </c>
      <c r="K95" s="194">
        <f>PPCL_NG!L95+PPCL_Spot!L95+GT_NG!L95+GT_Spot!L95+Bawana_NG!L95+Bawana_RLNG!L95+Bawana_Spot!L95</f>
        <v>19.68</v>
      </c>
      <c r="L95" s="194">
        <f>PPCL_NG!S95+PPCL_Spot!S95+GT_NG!S95+GT_Spot!S95+Bawana_NG!S95+Bawana_RLNG!S95+Bawana_Spot!S95</f>
        <v>19.680494865206853</v>
      </c>
      <c r="M95" s="195">
        <f t="shared" si="9"/>
        <v>-4.9486520685348978E-4</v>
      </c>
      <c r="N95" s="194">
        <f>PPCL_NG!M95+PPCL_Spot!M95+GT_NG!M95+GT_Spot!M95+Bawana_NG!M95+Bawana_RLNG!M95+Bawana_Spot!M95</f>
        <v>58.64</v>
      </c>
      <c r="O95" s="194">
        <f>PPCL_NG!T95+PPCL_Spot!T95+GT_NG!T95+GT_Spot!T95+Bawana_NG!T95+Bawana_RLNG!T95+Bawana_Spot!T95</f>
        <v>58.6398012630588</v>
      </c>
      <c r="P95" s="195">
        <f t="shared" si="10"/>
        <v>1.9873694120065011E-4</v>
      </c>
      <c r="Q95" s="195">
        <f t="shared" si="11"/>
        <v>3.730349362740526E-14</v>
      </c>
    </row>
    <row r="96" spans="1:17">
      <c r="A96" s="34" t="s">
        <v>138</v>
      </c>
      <c r="B96" s="194">
        <f>PPCL_NG!I96+PPCL_Spot!I96+GT_NG!I96+GT_Spot!I96+Bawana_NG!I96+Bawana_RLNG!I96+Bawana_Spot!I96</f>
        <v>83.92</v>
      </c>
      <c r="C96" s="194">
        <f>PPCL_NG!P96+PPCL_Spot!P96+GT_NG!P96+GT_Spot!P96+Bawana_NG!P96+Bawana_RLNG!P96+Bawana_Spot!P96</f>
        <v>83.919722968072449</v>
      </c>
      <c r="D96" s="195">
        <f t="shared" si="6"/>
        <v>2.7703192755268446E-4</v>
      </c>
      <c r="E96" s="194">
        <f>PPCL_NG!J96+PPCL_Spot!J96+GT_NG!J96+GT_Spot!J96+Bawana_NG!J96+Bawana_RLNG!J96+Bawana_Spot!J96</f>
        <v>48.53</v>
      </c>
      <c r="F96" s="194">
        <f>PPCL_NG!Q96+PPCL_Spot!Q96+GT_NG!Q96+GT_Spot!Q96+Bawana_NG!Q96+Bawana_RLNG!Q96+Bawana_Spot!Q96</f>
        <v>48.529749432896622</v>
      </c>
      <c r="G96" s="195">
        <f t="shared" si="7"/>
        <v>2.5056710337878485E-4</v>
      </c>
      <c r="H96" s="194">
        <f>PPCL_NG!K96+PPCL_Spot!K96+GT_NG!K96+GT_Spot!K96+Bawana_NG!K96+Bawana_RLNG!K96+Bawana_Spot!K96</f>
        <v>5</v>
      </c>
      <c r="I96" s="194">
        <f>PPCL_NG!R96+PPCL_Spot!R96+GT_NG!R96+GT_Spot!R96+Bawana_NG!R96+Bawana_RLNG!R96+Bawana_Spot!R96</f>
        <v>5.0002314707652413</v>
      </c>
      <c r="J96" s="195">
        <f t="shared" si="8"/>
        <v>-2.3147076524132615E-4</v>
      </c>
      <c r="K96" s="194">
        <f>PPCL_NG!L96+PPCL_Spot!L96+GT_NG!L96+GT_Spot!L96+Bawana_NG!L96+Bawana_RLNG!L96+Bawana_Spot!L96</f>
        <v>19.68</v>
      </c>
      <c r="L96" s="194">
        <f>PPCL_NG!S96+PPCL_Spot!S96+GT_NG!S96+GT_Spot!S96+Bawana_NG!S96+Bawana_RLNG!S96+Bawana_Spot!S96</f>
        <v>19.680494865206853</v>
      </c>
      <c r="M96" s="195">
        <f t="shared" si="9"/>
        <v>-4.9486520685348978E-4</v>
      </c>
      <c r="N96" s="194">
        <f>PPCL_NG!M96+PPCL_Spot!M96+GT_NG!M96+GT_Spot!M96+Bawana_NG!M96+Bawana_RLNG!M96+Bawana_Spot!M96</f>
        <v>58.64</v>
      </c>
      <c r="O96" s="194">
        <f>PPCL_NG!T96+PPCL_Spot!T96+GT_NG!T96+GT_Spot!T96+Bawana_NG!T96+Bawana_RLNG!T96+Bawana_Spot!T96</f>
        <v>58.6398012630588</v>
      </c>
      <c r="P96" s="195">
        <f t="shared" si="10"/>
        <v>1.9873694120065011E-4</v>
      </c>
      <c r="Q96" s="195">
        <f t="shared" si="11"/>
        <v>3.730349362740526E-14</v>
      </c>
    </row>
    <row r="97" spans="1:17">
      <c r="A97" s="34" t="s">
        <v>139</v>
      </c>
      <c r="B97" s="194">
        <f>PPCL_NG!I97+PPCL_Spot!I97+GT_NG!I97+GT_Spot!I97+Bawana_NG!I97+Bawana_RLNG!I97+Bawana_Spot!I97</f>
        <v>83.92</v>
      </c>
      <c r="C97" s="194">
        <f>PPCL_NG!P97+PPCL_Spot!P97+GT_NG!P97+GT_Spot!P97+Bawana_NG!P97+Bawana_RLNG!P97+Bawana_Spot!P97</f>
        <v>83.919722968072449</v>
      </c>
      <c r="D97" s="195">
        <f t="shared" si="6"/>
        <v>2.7703192755268446E-4</v>
      </c>
      <c r="E97" s="194">
        <f>PPCL_NG!J97+PPCL_Spot!J97+GT_NG!J97+GT_Spot!J97+Bawana_NG!J97+Bawana_RLNG!J97+Bawana_Spot!J97</f>
        <v>48.53</v>
      </c>
      <c r="F97" s="194">
        <f>PPCL_NG!Q97+PPCL_Spot!Q97+GT_NG!Q97+GT_Spot!Q97+Bawana_NG!Q97+Bawana_RLNG!Q97+Bawana_Spot!Q97</f>
        <v>48.529749432896622</v>
      </c>
      <c r="G97" s="195">
        <f t="shared" si="7"/>
        <v>2.5056710337878485E-4</v>
      </c>
      <c r="H97" s="194">
        <f>PPCL_NG!K97+PPCL_Spot!K97+GT_NG!K97+GT_Spot!K97+Bawana_NG!K97+Bawana_RLNG!K97+Bawana_Spot!K97</f>
        <v>5</v>
      </c>
      <c r="I97" s="194">
        <f>PPCL_NG!R97+PPCL_Spot!R97+GT_NG!R97+GT_Spot!R97+Bawana_NG!R97+Bawana_RLNG!R97+Bawana_Spot!R97</f>
        <v>5.0002314707652413</v>
      </c>
      <c r="J97" s="195">
        <f t="shared" si="8"/>
        <v>-2.3147076524132615E-4</v>
      </c>
      <c r="K97" s="194">
        <f>PPCL_NG!L97+PPCL_Spot!L97+GT_NG!L97+GT_Spot!L97+Bawana_NG!L97+Bawana_RLNG!L97+Bawana_Spot!L97</f>
        <v>19.68</v>
      </c>
      <c r="L97" s="194">
        <f>PPCL_NG!S97+PPCL_Spot!S97+GT_NG!S97+GT_Spot!S97+Bawana_NG!S97+Bawana_RLNG!S97+Bawana_Spot!S97</f>
        <v>19.680494865206853</v>
      </c>
      <c r="M97" s="195">
        <f t="shared" si="9"/>
        <v>-4.9486520685348978E-4</v>
      </c>
      <c r="N97" s="194">
        <f>PPCL_NG!M97+PPCL_Spot!M97+GT_NG!M97+GT_Spot!M97+Bawana_NG!M97+Bawana_RLNG!M97+Bawana_Spot!M97</f>
        <v>58.64</v>
      </c>
      <c r="O97" s="194">
        <f>PPCL_NG!T97+PPCL_Spot!T97+GT_NG!T97+GT_Spot!T97+Bawana_NG!T97+Bawana_RLNG!T97+Bawana_Spot!T97</f>
        <v>58.6398012630588</v>
      </c>
      <c r="P97" s="195">
        <f t="shared" si="10"/>
        <v>1.9873694120065011E-4</v>
      </c>
      <c r="Q97" s="195">
        <f t="shared" si="11"/>
        <v>3.730349362740526E-14</v>
      </c>
    </row>
    <row r="98" spans="1:17">
      <c r="A98" s="34" t="s">
        <v>140</v>
      </c>
      <c r="B98" s="194">
        <f>PPCL_NG!I98+PPCL_Spot!I98+GT_NG!I98+GT_Spot!I98+Bawana_NG!I98+Bawana_RLNG!I98+Bawana_Spot!I98</f>
        <v>83.92</v>
      </c>
      <c r="C98" s="194">
        <f>PPCL_NG!P98+PPCL_Spot!P98+GT_NG!P98+GT_Spot!P98+Bawana_NG!P98+Bawana_RLNG!P98+Bawana_Spot!P98</f>
        <v>83.919722968072449</v>
      </c>
      <c r="D98" s="195">
        <f t="shared" si="6"/>
        <v>2.7703192755268446E-4</v>
      </c>
      <c r="E98" s="194">
        <f>PPCL_NG!J98+PPCL_Spot!J98+GT_NG!J98+GT_Spot!J98+Bawana_NG!J98+Bawana_RLNG!J98+Bawana_Spot!J98</f>
        <v>48.53</v>
      </c>
      <c r="F98" s="194">
        <f>PPCL_NG!Q98+PPCL_Spot!Q98+GT_NG!Q98+GT_Spot!Q98+Bawana_NG!Q98+Bawana_RLNG!Q98+Bawana_Spot!Q98</f>
        <v>48.529749432896622</v>
      </c>
      <c r="G98" s="195">
        <f t="shared" si="7"/>
        <v>2.5056710337878485E-4</v>
      </c>
      <c r="H98" s="194">
        <f>PPCL_NG!K98+PPCL_Spot!K98+GT_NG!K98+GT_Spot!K98+Bawana_NG!K98+Bawana_RLNG!K98+Bawana_Spot!K98</f>
        <v>5</v>
      </c>
      <c r="I98" s="194">
        <f>PPCL_NG!R98+PPCL_Spot!R98+GT_NG!R98+GT_Spot!R98+Bawana_NG!R98+Bawana_RLNG!R98+Bawana_Spot!R98</f>
        <v>5.0002314707652413</v>
      </c>
      <c r="J98" s="195">
        <f t="shared" si="8"/>
        <v>-2.3147076524132615E-4</v>
      </c>
      <c r="K98" s="194">
        <f>PPCL_NG!L98+PPCL_Spot!L98+GT_NG!L98+GT_Spot!L98+Bawana_NG!L98+Bawana_RLNG!L98+Bawana_Spot!L98</f>
        <v>19.68</v>
      </c>
      <c r="L98" s="194">
        <f>PPCL_NG!S98+PPCL_Spot!S98+GT_NG!S98+GT_Spot!S98+Bawana_NG!S98+Bawana_RLNG!S98+Bawana_Spot!S98</f>
        <v>19.680494865206853</v>
      </c>
      <c r="M98" s="195">
        <f t="shared" si="9"/>
        <v>-4.9486520685348978E-4</v>
      </c>
      <c r="N98" s="194">
        <f>PPCL_NG!M98+PPCL_Spot!M98+GT_NG!M98+GT_Spot!M98+Bawana_NG!M98+Bawana_RLNG!M98+Bawana_Spot!M98</f>
        <v>58.64</v>
      </c>
      <c r="O98" s="194">
        <f>PPCL_NG!T98+PPCL_Spot!T98+GT_NG!T98+GT_Spot!T98+Bawana_NG!T98+Bawana_RLNG!T98+Bawana_Spot!T98</f>
        <v>58.6398012630588</v>
      </c>
      <c r="P98" s="195">
        <f t="shared" si="10"/>
        <v>1.9873694120065011E-4</v>
      </c>
      <c r="Q98" s="195">
        <f t="shared" si="11"/>
        <v>3.730349362740526E-14</v>
      </c>
    </row>
    <row r="99" spans="1:17">
      <c r="A99" s="34" t="s">
        <v>324</v>
      </c>
      <c r="B99" s="194">
        <f>PPCL_NG!I99+PPCL_Spot!I99+GT_NG!I99+GT_Spot!I99+Bawana_NG!I99+Bawana_RLNG!I99+Bawana_Spot!I99</f>
        <v>2.0139750000000038</v>
      </c>
      <c r="C99" s="194">
        <f>PPCL_NG!P99+PPCL_Spot!P99+GT_NG!P99+GT_Spot!P99+Bawana_NG!P99+Bawana_RLNG!P99+Bawana_Spot!P99</f>
        <v>2.013939327460136</v>
      </c>
      <c r="D99" s="195">
        <f t="shared" si="6"/>
        <v>3.5672539867803721E-5</v>
      </c>
      <c r="E99" s="194">
        <f>PPCL_NG!J99+PPCL_Spot!J99+GT_NG!J99+GT_Spot!J99+Bawana_NG!J99+Bawana_RLNG!J99+Bawana_Spot!J99</f>
        <v>1.192822500000001</v>
      </c>
      <c r="F99" s="194">
        <f>PPCL_NG!Q99+PPCL_Spot!Q99+GT_NG!Q99+GT_Spot!Q99+Bawana_NG!Q99+Bawana_RLNG!Q99+Bawana_Spot!Q99</f>
        <v>1.1927987775356887</v>
      </c>
      <c r="G99" s="195">
        <f t="shared" si="7"/>
        <v>2.3722464312259106E-5</v>
      </c>
      <c r="H99" s="194">
        <f>PPCL_NG!K99+PPCL_Spot!K99+GT_NG!K99+GT_Spot!K99+Bawana_NG!K99+Bawana_RLNG!K99+Bawana_Spot!K99</f>
        <v>0.12</v>
      </c>
      <c r="I99" s="194">
        <f>PPCL_NG!R99+PPCL_Spot!R99+GT_NG!R99+GT_Spot!R99+Bawana_NG!R99+Bawana_RLNG!R99+Bawana_Spot!R99</f>
        <v>0.1200038279821327</v>
      </c>
      <c r="J99" s="195">
        <f t="shared" si="8"/>
        <v>-3.827982132706409E-6</v>
      </c>
      <c r="K99" s="194">
        <f>PPCL_NG!L99+PPCL_Spot!L99+GT_NG!L99+GT_Spot!L99+Bawana_NG!L99+Bawana_RLNG!L99+Bawana_Spot!L99</f>
        <v>0.45414500000000046</v>
      </c>
      <c r="L99" s="194">
        <f>PPCL_NG!S99+PPCL_Spot!S99+GT_NG!S99+GT_Spot!S99+Bawana_NG!S99+Bawana_RLNG!S99+Bawana_Spot!S99</f>
        <v>0.4541502837839394</v>
      </c>
      <c r="M99" s="195">
        <f t="shared" si="9"/>
        <v>-5.2837839389363594E-6</v>
      </c>
      <c r="N99" s="194">
        <f>PPCL_NG!M99+PPCL_Spot!M99+GT_NG!M99+GT_Spot!M99+Bawana_NG!M99+Bawana_RLNG!M99+Bawana_Spot!M99</f>
        <v>1.4095575000000002</v>
      </c>
      <c r="O99" s="194">
        <f>PPCL_NG!T99+PPCL_Spot!T99+GT_NG!T99+GT_Spot!T99+Bawana_NG!T99+Bawana_RLNG!T99+Bawana_Spot!T99</f>
        <v>1.4095327832381044</v>
      </c>
      <c r="P99" s="195">
        <f t="shared" si="10"/>
        <v>2.4716761895859918E-5</v>
      </c>
      <c r="Q99" s="195">
        <f t="shared" si="11"/>
        <v>7.5000000004279976E-5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45718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45718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45718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2025-03-19T05:09:23Z</dcterms:modified>
</cp:coreProperties>
</file>